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F:\UCB\Parcours Club\2026\"/>
    </mc:Choice>
  </mc:AlternateContent>
  <xr:revisionPtr revIDLastSave="0" documentId="13_ncr:1_{E530AFD9-64C6-4AAB-B2A2-3B50E699EFEE}" xr6:coauthVersionLast="47" xr6:coauthVersionMax="47" xr10:uidLastSave="{00000000-0000-0000-0000-000000000000}"/>
  <bookViews>
    <workbookView xWindow="-120" yWindow="-120" windowWidth="25440" windowHeight="15390" tabRatio="607" firstSheet="37" activeTab="11" xr2:uid="{00000000-000D-0000-FFFF-FFFF00000000}"/>
  </bookViews>
  <sheets>
    <sheet name="N°101-101 bis" sheetId="2" r:id="rId1"/>
    <sheet name="N°102" sheetId="3" r:id="rId2"/>
    <sheet name="N°102bis" sheetId="4" r:id="rId3"/>
    <sheet name="N°103-103bis" sheetId="5" r:id="rId4"/>
    <sheet name="N°104" sheetId="6" r:id="rId5"/>
    <sheet name="N°104bis" sheetId="7" r:id="rId6"/>
    <sheet name="N°105-105bis" sheetId="8" r:id="rId7"/>
    <sheet name="N°106-106bis" sheetId="9" r:id="rId8"/>
    <sheet name="N°107-107bis  " sheetId="10" r:id="rId9"/>
    <sheet name="N°108-108bis  " sheetId="11" r:id="rId10"/>
    <sheet name="N°109-109bis   " sheetId="12" r:id="rId11"/>
    <sheet name="N°110-110bis " sheetId="13" r:id="rId12"/>
    <sheet name="N°111" sheetId="14" r:id="rId13"/>
    <sheet name="N°111bis" sheetId="27" r:id="rId14"/>
    <sheet name="N°112" sheetId="15" r:id="rId15"/>
    <sheet name="N°112bis" sheetId="28" r:id="rId16"/>
    <sheet name="N°113" sheetId="16" r:id="rId17"/>
    <sheet name="N°113 bis" sheetId="23" r:id="rId18"/>
    <sheet name="N°114" sheetId="17" r:id="rId19"/>
    <sheet name="N°114 bis" sheetId="18" r:id="rId20"/>
    <sheet name="N°115" sheetId="19" r:id="rId21"/>
    <sheet name="N°115 bis" sheetId="20" r:id="rId22"/>
    <sheet name="N°116" sheetId="21" r:id="rId23"/>
    <sheet name="N°116 bis" sheetId="29" r:id="rId24"/>
    <sheet name="N°117" sheetId="22" r:id="rId25"/>
    <sheet name="N°117bis" sheetId="30" r:id="rId26"/>
    <sheet name="N°118" sheetId="24" r:id="rId27"/>
    <sheet name="N°118 bis" sheetId="31" r:id="rId28"/>
    <sheet name="N°119" sheetId="25" r:id="rId29"/>
    <sheet name="N°119 bis" sheetId="26" r:id="rId30"/>
    <sheet name="N°120" sheetId="36" r:id="rId31"/>
    <sheet name="N°121" sheetId="33" r:id="rId32"/>
    <sheet name="N°122" sheetId="34" r:id="rId33"/>
    <sheet name="N°123" sheetId="35" r:id="rId34"/>
    <sheet name="N°124" sheetId="37" r:id="rId35"/>
    <sheet name="N°125" sheetId="38" r:id="rId36"/>
    <sheet name="N°126" sheetId="39" r:id="rId37"/>
    <sheet name="N°127" sheetId="40" r:id="rId38"/>
    <sheet name="N°128" sheetId="41" r:id="rId39"/>
    <sheet name="N°129" sheetId="42" r:id="rId40"/>
    <sheet name="N°130" sheetId="44" r:id="rId41"/>
    <sheet name="N°131" sheetId="45" r:id="rId42"/>
    <sheet name="N°132" sheetId="46" r:id="rId43"/>
    <sheet name="N°133" sheetId="47" r:id="rId44"/>
    <sheet name="N°134" sheetId="48" r:id="rId45"/>
    <sheet name="N°135" sheetId="49" r:id="rId46"/>
    <sheet name="N°136" sheetId="50" r:id="rId47"/>
    <sheet name="N°137" sheetId="51" r:id="rId48"/>
    <sheet name="N°138" sheetId="52" r:id="rId49"/>
    <sheet name="N°139" sheetId="43" r:id="rId50"/>
  </sheets>
  <definedNames>
    <definedName name="Excel_BuiltIn_Print_Area" localSheetId="24">N°117!$B$1:$F$26</definedName>
    <definedName name="Excel_BuiltIn_Print_Area" localSheetId="25">N°117bis!$B$1:$F$27</definedName>
    <definedName name="Excel_BuiltIn_Print_Area" localSheetId="26">N°118!$B$1:$F$26</definedName>
    <definedName name="Excel_BuiltIn_Print_Area" localSheetId="27">'N°118 bis'!$B$1:$F$25</definedName>
    <definedName name="Excel_BuiltIn_Print_Area" localSheetId="28">N°119!$B$1:$F$27</definedName>
    <definedName name="Excel_BuiltIn_Print_Area" localSheetId="29">'N°119 bis'!$B$1:$F$24</definedName>
    <definedName name="Excel_BuiltIn_Print_Area" localSheetId="30">N°120!$B$1:$F$25</definedName>
    <definedName name="Excel_BuiltIn_Print_Area" localSheetId="31">N°121!$B$1:$F$21</definedName>
    <definedName name="Excel_BuiltIn_Print_Area" localSheetId="32">N°122!$B$1:$F$22</definedName>
    <definedName name="Excel_BuiltIn_Print_Area" localSheetId="33">N°123!$B$1:$F$22</definedName>
    <definedName name="Excel_BuiltIn_Print_Area" localSheetId="34">N°124!$B$1:$F$25</definedName>
    <definedName name="Excel_BuiltIn_Print_Area" localSheetId="35">N°125!$B$1:$F$28</definedName>
    <definedName name="Excel_BuiltIn_Print_Area" localSheetId="36">N°126!$B$1:$F$27</definedName>
    <definedName name="Excel_BuiltIn_Print_Area" localSheetId="37">N°127!$B$1:$F$27</definedName>
    <definedName name="Excel_BuiltIn_Print_Area" localSheetId="38">N°128!$B$1:$F$22</definedName>
    <definedName name="Excel_BuiltIn_Print_Area" localSheetId="39">N°129!$B$1:$F$24</definedName>
    <definedName name="Excel_BuiltIn_Print_Area" localSheetId="40">N°130!$B$1:$F$26</definedName>
    <definedName name="Excel_BuiltIn_Print_Area" localSheetId="41">N°131!$B$1:$F$22</definedName>
    <definedName name="Excel_BuiltIn_Print_Area" localSheetId="42">N°132!$B$1:$F$22</definedName>
    <definedName name="Excel_BuiltIn_Print_Area" localSheetId="43">N°133!$B$1:$F$21</definedName>
    <definedName name="Excel_BuiltIn_Print_Area" localSheetId="44">N°134!$B$1:$F$21</definedName>
    <definedName name="Excel_BuiltIn_Print_Area" localSheetId="45">N°135!$B$1:$F$21</definedName>
    <definedName name="Excel_BuiltIn_Print_Area" localSheetId="46">N°136!$B$1:$F$21</definedName>
    <definedName name="Excel_BuiltIn_Print_Area" localSheetId="47">N°137!$B$1:$F$21</definedName>
    <definedName name="Excel_BuiltIn_Print_Area" localSheetId="48">N°138!$B$1:$F$27</definedName>
    <definedName name="Excel_BuiltIn_Print_Area" localSheetId="49">N°139!$B$1:$F$24</definedName>
    <definedName name="_xlnm.Print_Area" localSheetId="0">'N°101-101 bis'!$A$1:$E$43</definedName>
    <definedName name="_xlnm.Print_Area" localSheetId="2">N°102bis!$A$1:$E$35</definedName>
    <definedName name="_xlnm.Print_Area" localSheetId="3">'N°103-103bis'!$A$1:$E$40</definedName>
    <definedName name="_xlnm.Print_Area" localSheetId="4">N°104!$A$1:$E$36</definedName>
    <definedName name="_xlnm.Print_Area" localSheetId="5">N°104bis!$A$1:$E$36</definedName>
    <definedName name="_xlnm.Print_Area" localSheetId="6">'N°105-105bis'!$A$1:$E$49</definedName>
    <definedName name="_xlnm.Print_Area" localSheetId="12">N°111!$A$1:$E$37</definedName>
    <definedName name="_xlnm.Print_Area" localSheetId="13">N°111bis!$A$1:$E$35</definedName>
    <definedName name="_xlnm.Print_Area" localSheetId="14">N°112!$A$1:$E$37</definedName>
    <definedName name="_xlnm.Print_Area" localSheetId="15">N°112bis!$A$1:$E$36</definedName>
    <definedName name="_xlnm.Print_Area" localSheetId="16">N°113!$A$1:$E$38</definedName>
    <definedName name="_xlnm.Print_Area" localSheetId="17">'N°113 bis'!$A$1:$E$38</definedName>
    <definedName name="_xlnm.Print_Area" localSheetId="18">N°114!$A$1:$E$38</definedName>
    <definedName name="_xlnm.Print_Area" localSheetId="19">'N°114 bis'!$A$1:$E$38</definedName>
    <definedName name="_xlnm.Print_Area" localSheetId="20">N°115!$A$1:$E$37</definedName>
    <definedName name="_xlnm.Print_Area" localSheetId="22">N°116!$A$1:$E$29</definedName>
    <definedName name="_xlnm.Print_Area" localSheetId="23">'N°116 bis'!$A$1:$E$29</definedName>
    <definedName name="_xlnm.Print_Area" localSheetId="24">N°117!$B$1:$G$27</definedName>
    <definedName name="_xlnm.Print_Area" localSheetId="25">N°117bis!$B$1:$G$28</definedName>
    <definedName name="_xlnm.Print_Area" localSheetId="26">N°118!$B$1:$G$27</definedName>
    <definedName name="_xlnm.Print_Area" localSheetId="27">'N°118 bis'!$B$1:$G$26</definedName>
    <definedName name="_xlnm.Print_Area" localSheetId="28">N°119!$A$1:$G$28</definedName>
    <definedName name="_xlnm.Print_Area" localSheetId="29">'N°119 bis'!$A$1:$G$25</definedName>
    <definedName name="_xlnm.Print_Area" localSheetId="30">N°120!$A$1:$G$26</definedName>
    <definedName name="_xlnm.Print_Area" localSheetId="31">N°121!$A$1:$G$22</definedName>
    <definedName name="_xlnm.Print_Area" localSheetId="32">N°122!$A$1:$G$24</definedName>
    <definedName name="_xlnm.Print_Area" localSheetId="33">N°123!$A$1:$G$25</definedName>
    <definedName name="_xlnm.Print_Area" localSheetId="34">N°124!$A$1:$G$26</definedName>
    <definedName name="_xlnm.Print_Area" localSheetId="35">N°125!$A$1:$G$29</definedName>
    <definedName name="_xlnm.Print_Area" localSheetId="36">N°126!$A$1:$G$28</definedName>
    <definedName name="_xlnm.Print_Area" localSheetId="37">N°127!$A$1:$G$28</definedName>
    <definedName name="_xlnm.Print_Area" localSheetId="38">N°128!$A$1:$G$28</definedName>
    <definedName name="_xlnm.Print_Area" localSheetId="39">N°129!$A$1:$G$30</definedName>
    <definedName name="_xlnm.Print_Area" localSheetId="40">N°130!$A$1:$G$32</definedName>
    <definedName name="_xlnm.Print_Area" localSheetId="41">N°131!$A$1:$G$28</definedName>
    <definedName name="_xlnm.Print_Area" localSheetId="42">N°132!$A$1:$G$28</definedName>
    <definedName name="_xlnm.Print_Area" localSheetId="43">N°133!$A$1:$G$27</definedName>
    <definedName name="_xlnm.Print_Area" localSheetId="44">N°134!$A$1:$G$27</definedName>
    <definedName name="_xlnm.Print_Area" localSheetId="45">N°135!$A$1:$G$27</definedName>
    <definedName name="_xlnm.Print_Area" localSheetId="46">N°136!$A$1:$G$27</definedName>
    <definedName name="_xlnm.Print_Area" localSheetId="47">N°137!$A$1:$G$27</definedName>
    <definedName name="_xlnm.Print_Area" localSheetId="48">N°138!$A$1:$G$33</definedName>
    <definedName name="_xlnm.Print_Area" localSheetId="49">N°139!$A$1:$G$30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8" i="13" l="1"/>
  <c r="D38" i="13"/>
  <c r="D37" i="13"/>
  <c r="D36" i="13"/>
  <c r="E24" i="52"/>
  <c r="E5" i="52"/>
  <c r="E6" i="52" s="1"/>
  <c r="E7" i="52" s="1"/>
  <c r="E8" i="52" s="1"/>
  <c r="E9" i="52" s="1"/>
  <c r="E10" i="52" s="1"/>
  <c r="E11" i="52" s="1"/>
  <c r="E12" i="52" s="1"/>
  <c r="E13" i="52" s="1"/>
  <c r="E14" i="52" s="1"/>
  <c r="E15" i="52" s="1"/>
  <c r="E16" i="52" s="1"/>
  <c r="E17" i="52" s="1"/>
  <c r="E5" i="51"/>
  <c r="E6" i="51" s="1"/>
  <c r="E7" i="51" s="1"/>
  <c r="E8" i="51" s="1"/>
  <c r="E9" i="51" s="1"/>
  <c r="E10" i="51" s="1"/>
  <c r="E11" i="51" s="1"/>
  <c r="E12" i="51" s="1"/>
  <c r="E13" i="51" s="1"/>
  <c r="E14" i="51" s="1"/>
  <c r="E15" i="51" s="1"/>
  <c r="E16" i="51" s="1"/>
  <c r="E17" i="51" s="1"/>
  <c r="E18" i="51" s="1"/>
  <c r="E5" i="50"/>
  <c r="E6" i="50" s="1"/>
  <c r="E7" i="50" s="1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5" i="49"/>
  <c r="E6" i="49" s="1"/>
  <c r="E7" i="49" s="1"/>
  <c r="E8" i="49" s="1"/>
  <c r="E9" i="49" s="1"/>
  <c r="E10" i="49" s="1"/>
  <c r="E11" i="49" s="1"/>
  <c r="E12" i="49" s="1"/>
  <c r="E13" i="49" s="1"/>
  <c r="E14" i="49" s="1"/>
  <c r="E15" i="49" s="1"/>
  <c r="E16" i="49" s="1"/>
  <c r="E17" i="49" s="1"/>
  <c r="E18" i="49" s="1"/>
  <c r="E6" i="48"/>
  <c r="E7" i="48" s="1"/>
  <c r="E8" i="48" s="1"/>
  <c r="E9" i="48" s="1"/>
  <c r="E10" i="48" s="1"/>
  <c r="E11" i="48" s="1"/>
  <c r="E12" i="48" s="1"/>
  <c r="E13" i="48" s="1"/>
  <c r="E14" i="48" s="1"/>
  <c r="E15" i="48" s="1"/>
  <c r="E16" i="48" s="1"/>
  <c r="E17" i="48" s="1"/>
  <c r="E18" i="48" s="1"/>
  <c r="E5" i="48"/>
  <c r="E5" i="47"/>
  <c r="E6" i="47" s="1"/>
  <c r="E7" i="47" s="1"/>
  <c r="E8" i="47" s="1"/>
  <c r="E9" i="47" s="1"/>
  <c r="E10" i="47" s="1"/>
  <c r="E11" i="47" s="1"/>
  <c r="E12" i="47" s="1"/>
  <c r="E13" i="47" s="1"/>
  <c r="E14" i="47" s="1"/>
  <c r="E15" i="47" s="1"/>
  <c r="E16" i="47" s="1"/>
  <c r="E17" i="47" s="1"/>
  <c r="E5" i="46"/>
  <c r="E6" i="46" s="1"/>
  <c r="E7" i="46" s="1"/>
  <c r="E8" i="46" s="1"/>
  <c r="E9" i="46" s="1"/>
  <c r="E10" i="46" s="1"/>
  <c r="E11" i="46" s="1"/>
  <c r="E12" i="46" s="1"/>
  <c r="E13" i="46" s="1"/>
  <c r="E14" i="46" s="1"/>
  <c r="E15" i="46" s="1"/>
  <c r="E16" i="46" s="1"/>
  <c r="E17" i="46" s="1"/>
  <c r="E18" i="46" s="1"/>
  <c r="E19" i="46" s="1"/>
  <c r="E18" i="45"/>
  <c r="E19" i="45" s="1"/>
  <c r="E5" i="45"/>
  <c r="E6" i="45" s="1"/>
  <c r="E7" i="45" s="1"/>
  <c r="E8" i="45" s="1"/>
  <c r="E9" i="45" s="1"/>
  <c r="E10" i="45" s="1"/>
  <c r="E11" i="45" s="1"/>
  <c r="E12" i="45" s="1"/>
  <c r="E13" i="45" s="1"/>
  <c r="E14" i="45" s="1"/>
  <c r="E15" i="45" s="1"/>
  <c r="E16" i="45" s="1"/>
  <c r="E17" i="45" s="1"/>
  <c r="E19" i="44"/>
  <c r="E20" i="44" s="1"/>
  <c r="E21" i="44" s="1"/>
  <c r="E22" i="44" s="1"/>
  <c r="E5" i="44"/>
  <c r="E6" i="44" s="1"/>
  <c r="E7" i="44" s="1"/>
  <c r="E8" i="44" s="1"/>
  <c r="E9" i="44" s="1"/>
  <c r="E10" i="44" s="1"/>
  <c r="E11" i="44" s="1"/>
  <c r="E12" i="44" s="1"/>
  <c r="E13" i="44" s="1"/>
  <c r="E14" i="44" s="1"/>
  <c r="E15" i="44" s="1"/>
  <c r="E16" i="44" s="1"/>
  <c r="E17" i="44" s="1"/>
  <c r="E18" i="44" s="1"/>
  <c r="E5" i="43"/>
  <c r="E6" i="43" s="1"/>
  <c r="E7" i="43" s="1"/>
  <c r="E8" i="43" s="1"/>
  <c r="E9" i="43" s="1"/>
  <c r="E10" i="43" s="1"/>
  <c r="E11" i="43" s="1"/>
  <c r="E12" i="43" s="1"/>
  <c r="E13" i="43" s="1"/>
  <c r="E14" i="43" s="1"/>
  <c r="E15" i="43" s="1"/>
  <c r="E16" i="43" s="1"/>
  <c r="E17" i="43" s="1"/>
  <c r="E18" i="43" s="1"/>
  <c r="E19" i="43" s="1"/>
  <c r="E20" i="43" s="1"/>
  <c r="E18" i="42"/>
  <c r="E19" i="42" s="1"/>
  <c r="E20" i="42" s="1"/>
  <c r="E5" i="42"/>
  <c r="E6" i="42" s="1"/>
  <c r="E7" i="42" s="1"/>
  <c r="E8" i="42" s="1"/>
  <c r="E9" i="42" s="1"/>
  <c r="E10" i="42" s="1"/>
  <c r="E11" i="42" s="1"/>
  <c r="E12" i="42" s="1"/>
  <c r="E13" i="42" s="1"/>
  <c r="E14" i="42" s="1"/>
  <c r="E15" i="42" s="1"/>
  <c r="E16" i="42" s="1"/>
  <c r="E17" i="42" s="1"/>
  <c r="E19" i="41"/>
  <c r="E5" i="41"/>
  <c r="E6" i="41" s="1"/>
  <c r="E7" i="41" s="1"/>
  <c r="E8" i="41" s="1"/>
  <c r="E9" i="41" s="1"/>
  <c r="E10" i="41" s="1"/>
  <c r="E11" i="41" s="1"/>
  <c r="E12" i="41" s="1"/>
  <c r="E13" i="41" s="1"/>
  <c r="E14" i="41" s="1"/>
  <c r="E15" i="41" s="1"/>
  <c r="E16" i="41" s="1"/>
  <c r="E17" i="41" s="1"/>
  <c r="E18" i="41" s="1"/>
  <c r="E5" i="40"/>
  <c r="E6" i="40" s="1"/>
  <c r="E7" i="40" s="1"/>
  <c r="E8" i="40" s="1"/>
  <c r="E9" i="40" s="1"/>
  <c r="E10" i="40" s="1"/>
  <c r="E11" i="40" s="1"/>
  <c r="E12" i="40" s="1"/>
  <c r="E13" i="40" s="1"/>
  <c r="E14" i="40" s="1"/>
  <c r="E15" i="40" s="1"/>
  <c r="E16" i="40" s="1"/>
  <c r="E17" i="40" s="1"/>
  <c r="E18" i="40" s="1"/>
  <c r="E19" i="40" s="1"/>
  <c r="E20" i="40" s="1"/>
  <c r="E21" i="40" s="1"/>
  <c r="E22" i="40" s="1"/>
  <c r="E23" i="40" s="1"/>
  <c r="E24" i="40" s="1"/>
  <c r="E24" i="39"/>
  <c r="E5" i="39"/>
  <c r="E6" i="39" s="1"/>
  <c r="E7" i="39" s="1"/>
  <c r="E8" i="39" s="1"/>
  <c r="E9" i="39" s="1"/>
  <c r="E10" i="39" s="1"/>
  <c r="E11" i="39" s="1"/>
  <c r="E12" i="39" s="1"/>
  <c r="E13" i="39" s="1"/>
  <c r="E14" i="39" s="1"/>
  <c r="E15" i="39" s="1"/>
  <c r="E16" i="39" s="1"/>
  <c r="E17" i="39" s="1"/>
  <c r="E18" i="39" s="1"/>
  <c r="E19" i="39" s="1"/>
  <c r="E20" i="39" s="1"/>
  <c r="E21" i="39" s="1"/>
  <c r="E22" i="39" s="1"/>
  <c r="E23" i="39" s="1"/>
  <c r="E25" i="38"/>
  <c r="E24" i="38"/>
  <c r="E5" i="38"/>
  <c r="E6" i="38" s="1"/>
  <c r="E7" i="38" s="1"/>
  <c r="E8" i="38" s="1"/>
  <c r="E9" i="38" s="1"/>
  <c r="E10" i="38" s="1"/>
  <c r="E11" i="38" s="1"/>
  <c r="E12" i="38" s="1"/>
  <c r="E13" i="38" s="1"/>
  <c r="E14" i="38" s="1"/>
  <c r="E15" i="38" s="1"/>
  <c r="E16" i="38" s="1"/>
  <c r="E17" i="38" s="1"/>
  <c r="E18" i="38" s="1"/>
  <c r="E19" i="38" s="1"/>
  <c r="E20" i="38" s="1"/>
  <c r="E21" i="38" s="1"/>
  <c r="E22" i="38" s="1"/>
  <c r="E23" i="38" s="1"/>
  <c r="E5" i="37"/>
  <c r="E6" i="37" s="1"/>
  <c r="E7" i="37" s="1"/>
  <c r="E8" i="37" s="1"/>
  <c r="E9" i="37" s="1"/>
  <c r="E10" i="37" s="1"/>
  <c r="E11" i="37" s="1"/>
  <c r="E12" i="37" s="1"/>
  <c r="E13" i="37" s="1"/>
  <c r="E14" i="37" s="1"/>
  <c r="E15" i="37" s="1"/>
  <c r="E16" i="37" s="1"/>
  <c r="E17" i="37" s="1"/>
  <c r="E18" i="37" s="1"/>
  <c r="E19" i="37" s="1"/>
  <c r="E20" i="37" s="1"/>
  <c r="E21" i="37" s="1"/>
  <c r="E22" i="37" s="1"/>
  <c r="E20" i="36"/>
  <c r="E21" i="36" s="1"/>
  <c r="E5" i="36"/>
  <c r="E6" i="36" s="1"/>
  <c r="E7" i="36" s="1"/>
  <c r="E8" i="36" s="1"/>
  <c r="E9" i="36" s="1"/>
  <c r="E10" i="36" s="1"/>
  <c r="E11" i="36" s="1"/>
  <c r="E12" i="36" s="1"/>
  <c r="E13" i="36" s="1"/>
  <c r="E14" i="36" s="1"/>
  <c r="E15" i="36" s="1"/>
  <c r="E16" i="36" s="1"/>
  <c r="E17" i="36" s="1"/>
  <c r="E18" i="36" s="1"/>
  <c r="E19" i="36" s="1"/>
  <c r="E5" i="35"/>
  <c r="E6" i="35" s="1"/>
  <c r="E7" i="35" s="1"/>
  <c r="E8" i="35" s="1"/>
  <c r="E9" i="35" s="1"/>
  <c r="E10" i="35" s="1"/>
  <c r="E11" i="35" s="1"/>
  <c r="E12" i="35" s="1"/>
  <c r="E13" i="35" s="1"/>
  <c r="E14" i="35" s="1"/>
  <c r="E15" i="35" s="1"/>
  <c r="E16" i="35" s="1"/>
  <c r="E17" i="35" s="1"/>
  <c r="E18" i="35" s="1"/>
  <c r="E19" i="35" s="1"/>
  <c r="E20" i="35" s="1"/>
  <c r="E21" i="35" s="1"/>
  <c r="E17" i="34"/>
  <c r="E18" i="34" s="1"/>
  <c r="E19" i="34" s="1"/>
  <c r="E20" i="34" s="1"/>
  <c r="E21" i="34" s="1"/>
  <c r="E5" i="34"/>
  <c r="E6" i="34" s="1"/>
  <c r="E7" i="34" s="1"/>
  <c r="E8" i="34" s="1"/>
  <c r="E9" i="34" s="1"/>
  <c r="E10" i="34" s="1"/>
  <c r="E11" i="34" s="1"/>
  <c r="E12" i="34" s="1"/>
  <c r="E13" i="34" s="1"/>
  <c r="E14" i="34" s="1"/>
  <c r="E15" i="34" s="1"/>
  <c r="E16" i="34" s="1"/>
  <c r="E18" i="33"/>
  <c r="E5" i="33"/>
  <c r="E6" i="33" s="1"/>
  <c r="E7" i="33" s="1"/>
  <c r="E8" i="33" s="1"/>
  <c r="E9" i="33" s="1"/>
  <c r="E10" i="33" s="1"/>
  <c r="E11" i="33" s="1"/>
  <c r="E12" i="33" s="1"/>
  <c r="E13" i="33" s="1"/>
  <c r="E14" i="33" s="1"/>
  <c r="E15" i="33" s="1"/>
  <c r="E16" i="33" s="1"/>
  <c r="E17" i="33" s="1"/>
  <c r="E22" i="31"/>
  <c r="E21" i="31"/>
  <c r="E5" i="31"/>
  <c r="E6" i="31"/>
  <c r="E7" i="31"/>
  <c r="E8" i="31"/>
  <c r="E9" i="31"/>
  <c r="E10" i="31"/>
  <c r="E11" i="31"/>
  <c r="E12" i="31"/>
  <c r="E13" i="31"/>
  <c r="E14" i="31"/>
  <c r="E15" i="31"/>
  <c r="E16" i="31"/>
  <c r="E17" i="31"/>
  <c r="E18" i="31"/>
  <c r="E19" i="31"/>
  <c r="E20" i="31"/>
  <c r="E22" i="30"/>
  <c r="E23" i="30"/>
  <c r="E6" i="30"/>
  <c r="E7" i="30"/>
  <c r="E8" i="30"/>
  <c r="E9" i="30"/>
  <c r="E10" i="30"/>
  <c r="E11" i="30"/>
  <c r="E12" i="30"/>
  <c r="E13" i="30"/>
  <c r="E14" i="30"/>
  <c r="E15" i="30"/>
  <c r="E16" i="30"/>
  <c r="E17" i="30"/>
  <c r="E18" i="30"/>
  <c r="E19" i="30"/>
  <c r="E20" i="30"/>
  <c r="E21" i="30"/>
  <c r="D9" i="29"/>
  <c r="D10" i="29"/>
  <c r="D11" i="29"/>
  <c r="D12" i="29"/>
  <c r="D13" i="29"/>
  <c r="D14" i="29"/>
  <c r="D15" i="29"/>
  <c r="D16" i="29"/>
  <c r="D17" i="29"/>
  <c r="D18" i="29"/>
  <c r="D19" i="29"/>
  <c r="D20" i="29"/>
  <c r="D21" i="29"/>
  <c r="D22" i="29"/>
  <c r="D23" i="29"/>
  <c r="D24" i="29"/>
  <c r="D25" i="29"/>
  <c r="D26" i="29"/>
  <c r="D8" i="29"/>
  <c r="D7" i="29"/>
  <c r="E24" i="30"/>
  <c r="D30" i="28"/>
  <c r="D5" i="28"/>
  <c r="D6" i="28"/>
  <c r="D7" i="28"/>
  <c r="D8" i="28"/>
  <c r="D9" i="28"/>
  <c r="D10" i="28"/>
  <c r="D11" i="28"/>
  <c r="D12" i="28"/>
  <c r="D13" i="28"/>
  <c r="D14" i="28"/>
  <c r="D15" i="28"/>
  <c r="D16" i="28"/>
  <c r="D17" i="28"/>
  <c r="D18" i="28"/>
  <c r="D19" i="28"/>
  <c r="D20" i="28"/>
  <c r="D21" i="28"/>
  <c r="D22" i="28"/>
  <c r="D23" i="28"/>
  <c r="D24" i="28"/>
  <c r="D25" i="28"/>
  <c r="D26" i="28"/>
  <c r="D27" i="28"/>
  <c r="D28" i="28"/>
  <c r="D29" i="28"/>
  <c r="D21" i="27"/>
  <c r="D6" i="27"/>
  <c r="D7" i="27"/>
  <c r="D8" i="27"/>
  <c r="D9" i="27"/>
  <c r="D10" i="27"/>
  <c r="D11" i="27"/>
  <c r="D12" i="27"/>
  <c r="D13" i="27"/>
  <c r="D14" i="27"/>
  <c r="D15" i="27"/>
  <c r="D16" i="27"/>
  <c r="D17" i="27"/>
  <c r="D18" i="27"/>
  <c r="D19" i="27"/>
  <c r="D20" i="27"/>
  <c r="D22" i="27"/>
  <c r="D23" i="27"/>
  <c r="D24" i="27"/>
  <c r="D25" i="27"/>
  <c r="D26" i="27"/>
  <c r="E21" i="26"/>
  <c r="E5" i="26"/>
  <c r="E6" i="26"/>
  <c r="E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4" i="25"/>
  <c r="E5" i="25"/>
  <c r="E6" i="25"/>
  <c r="E7" i="25"/>
  <c r="E8" i="25"/>
  <c r="E9" i="25"/>
  <c r="E10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6" i="24"/>
  <c r="E7" i="24"/>
  <c r="E8" i="24"/>
  <c r="E9" i="24"/>
  <c r="E10" i="24"/>
  <c r="E11" i="24"/>
  <c r="E12" i="24"/>
  <c r="E13" i="24"/>
  <c r="E14" i="24"/>
  <c r="E15" i="24"/>
  <c r="E16" i="24"/>
  <c r="E17" i="24"/>
  <c r="E18" i="24"/>
  <c r="E19" i="24"/>
  <c r="E20" i="24"/>
  <c r="E21" i="24"/>
  <c r="E22" i="24"/>
  <c r="E23" i="24"/>
  <c r="E5" i="24"/>
  <c r="D11" i="23"/>
  <c r="D10" i="23"/>
  <c r="D5" i="23"/>
  <c r="D6" i="23"/>
  <c r="D7" i="23"/>
  <c r="D8" i="23"/>
  <c r="D9" i="23"/>
  <c r="E23" i="22"/>
  <c r="E13" i="22"/>
  <c r="E14" i="22"/>
  <c r="E15" i="22"/>
  <c r="E16" i="22"/>
  <c r="E17" i="22"/>
  <c r="E18" i="22"/>
  <c r="E19" i="22"/>
  <c r="E20" i="22"/>
  <c r="E21" i="22"/>
  <c r="E22" i="22"/>
  <c r="E12" i="22"/>
  <c r="E11" i="22"/>
  <c r="D6" i="2"/>
  <c r="D7" i="2"/>
  <c r="D8" i="2"/>
  <c r="D9" i="2"/>
  <c r="D10" i="2"/>
  <c r="D11" i="2"/>
  <c r="D12" i="2"/>
  <c r="D13" i="2"/>
  <c r="D14" i="2"/>
  <c r="D15" i="2"/>
  <c r="D16" i="2"/>
  <c r="D1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6" i="5"/>
  <c r="D7" i="5"/>
  <c r="D8" i="5"/>
  <c r="D9" i="5"/>
  <c r="D10" i="5"/>
  <c r="D11" i="5"/>
  <c r="D12" i="5"/>
  <c r="D13" i="5"/>
  <c r="D14" i="5"/>
  <c r="D15" i="5"/>
  <c r="D16" i="5"/>
  <c r="D27" i="5"/>
  <c r="D28" i="5"/>
  <c r="D29" i="5"/>
  <c r="D30" i="5"/>
  <c r="D31" i="5"/>
  <c r="D32" i="5"/>
  <c r="D33" i="5"/>
  <c r="D34" i="5"/>
  <c r="D35" i="5"/>
  <c r="D36" i="5"/>
  <c r="D37" i="5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45" i="9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30" i="11"/>
  <c r="D31" i="11"/>
  <c r="D32" i="11"/>
  <c r="D33" i="11"/>
  <c r="D34" i="11"/>
  <c r="D35" i="11"/>
  <c r="D36" i="11"/>
  <c r="D37" i="11"/>
  <c r="D38" i="11"/>
  <c r="D39" i="11"/>
  <c r="D40" i="11"/>
  <c r="D41" i="11"/>
  <c r="D42" i="11"/>
  <c r="D43" i="11"/>
  <c r="D44" i="11"/>
  <c r="D6" i="12"/>
  <c r="D7" i="12"/>
  <c r="D8" i="12"/>
  <c r="D9" i="12"/>
  <c r="D10" i="12"/>
  <c r="D11" i="12"/>
  <c r="D12" i="12"/>
  <c r="D13" i="12"/>
  <c r="D14" i="12"/>
  <c r="D15" i="12"/>
  <c r="D16" i="12"/>
  <c r="D17" i="12"/>
  <c r="D18" i="12"/>
  <c r="D19" i="12"/>
  <c r="A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43" i="12"/>
  <c r="D44" i="12"/>
  <c r="D45" i="12"/>
  <c r="A39" i="12"/>
  <c r="D6" i="13"/>
  <c r="D7" i="13" s="1"/>
  <c r="D8" i="13" s="1"/>
  <c r="D9" i="13" s="1"/>
  <c r="D10" i="13" s="1"/>
  <c r="D11" i="13" s="1"/>
  <c r="D12" i="13" s="1"/>
  <c r="D13" i="13" s="1"/>
  <c r="D14" i="13" s="1"/>
  <c r="D15" i="13" s="1"/>
  <c r="D17" i="13" s="1"/>
  <c r="D19" i="13" s="1"/>
  <c r="D33" i="13"/>
  <c r="D34" i="13" s="1"/>
  <c r="D35" i="13" s="1"/>
  <c r="D39" i="13" s="1"/>
  <c r="D40" i="13" s="1"/>
  <c r="D41" i="13" s="1"/>
  <c r="D42" i="13" s="1"/>
  <c r="D43" i="13" s="1"/>
  <c r="D44" i="13" s="1"/>
  <c r="D45" i="13" s="1"/>
  <c r="D46" i="13" s="1"/>
  <c r="D47" i="13" s="1"/>
  <c r="D49" i="13" s="1"/>
  <c r="D6" i="14"/>
  <c r="D7" i="14"/>
  <c r="D8" i="14"/>
  <c r="D9" i="14"/>
  <c r="D10" i="14"/>
  <c r="D11" i="14"/>
  <c r="D12" i="14"/>
  <c r="D13" i="14"/>
  <c r="D14" i="14"/>
  <c r="D15" i="14"/>
  <c r="D16" i="14"/>
  <c r="D17" i="14"/>
  <c r="D18" i="14"/>
  <c r="D19" i="14"/>
  <c r="D20" i="14"/>
  <c r="D21" i="14"/>
  <c r="D22" i="14"/>
  <c r="D23" i="14"/>
  <c r="D24" i="14"/>
  <c r="D25" i="14"/>
  <c r="D26" i="14"/>
  <c r="D27" i="14"/>
  <c r="D28" i="14"/>
  <c r="D5" i="15"/>
  <c r="D6" i="15"/>
  <c r="D7" i="15"/>
  <c r="D8" i="15"/>
  <c r="D9" i="15"/>
  <c r="D10" i="15"/>
  <c r="D11" i="15"/>
  <c r="D12" i="15"/>
  <c r="D13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5" i="16"/>
  <c r="D6" i="16"/>
  <c r="D7" i="16"/>
  <c r="D8" i="16"/>
  <c r="D9" i="16"/>
  <c r="D11" i="16"/>
  <c r="D12" i="16"/>
  <c r="D13" i="16"/>
  <c r="D14" i="16"/>
  <c r="D15" i="16"/>
  <c r="D16" i="16"/>
  <c r="D17" i="16"/>
  <c r="D18" i="16"/>
  <c r="D19" i="16"/>
  <c r="D20" i="16"/>
  <c r="D21" i="16"/>
  <c r="D22" i="16"/>
  <c r="D23" i="16"/>
  <c r="D24" i="16"/>
  <c r="D25" i="16"/>
  <c r="D5" i="17"/>
  <c r="D6" i="17"/>
  <c r="D7" i="17"/>
  <c r="D8" i="17"/>
  <c r="D9" i="17"/>
  <c r="D10" i="17"/>
  <c r="D11" i="17"/>
  <c r="D12" i="17"/>
  <c r="D13" i="17"/>
  <c r="D14" i="17"/>
  <c r="D15" i="17"/>
  <c r="D16" i="17"/>
  <c r="D17" i="17"/>
  <c r="D18" i="17"/>
  <c r="D19" i="17"/>
  <c r="D20" i="17"/>
  <c r="D21" i="17"/>
  <c r="D22" i="17"/>
  <c r="D23" i="17"/>
  <c r="D24" i="17"/>
  <c r="D25" i="17"/>
  <c r="D5" i="18"/>
  <c r="D6" i="18"/>
  <c r="D7" i="18"/>
  <c r="D8" i="18"/>
  <c r="D9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D6" i="19"/>
  <c r="D7" i="19"/>
  <c r="D8" i="19"/>
  <c r="D9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29" i="19"/>
  <c r="D30" i="19"/>
  <c r="D31" i="19"/>
  <c r="D6" i="20"/>
  <c r="D7" i="20"/>
  <c r="D8" i="20"/>
  <c r="D9" i="20"/>
  <c r="D10" i="20"/>
  <c r="D11" i="20"/>
  <c r="D12" i="20"/>
  <c r="D13" i="20"/>
  <c r="D14" i="20"/>
  <c r="D15" i="20"/>
  <c r="D16" i="20"/>
  <c r="D17" i="20"/>
  <c r="D18" i="20"/>
  <c r="D19" i="20"/>
  <c r="D20" i="20"/>
  <c r="D21" i="20"/>
  <c r="D22" i="20"/>
  <c r="D23" i="20"/>
  <c r="D24" i="20"/>
  <c r="D25" i="20"/>
  <c r="D26" i="20"/>
  <c r="D27" i="20"/>
  <c r="D28" i="20"/>
  <c r="D29" i="20"/>
  <c r="D30" i="20"/>
  <c r="D11" i="21"/>
  <c r="D12" i="21"/>
  <c r="D13" i="21"/>
  <c r="D14" i="21"/>
  <c r="D15" i="21"/>
  <c r="D16" i="21"/>
  <c r="D17" i="21"/>
  <c r="D18" i="21"/>
  <c r="D19" i="21"/>
  <c r="D20" i="21"/>
  <c r="D21" i="21"/>
  <c r="D22" i="21"/>
  <c r="D23" i="21"/>
  <c r="D24" i="21"/>
  <c r="D25" i="21"/>
  <c r="D26" i="21"/>
  <c r="D25" i="7"/>
  <c r="D26" i="7"/>
  <c r="D27" i="7"/>
  <c r="D12" i="23"/>
  <c r="D13" i="23"/>
  <c r="D14" i="23"/>
  <c r="D15" i="23"/>
  <c r="D16" i="23"/>
  <c r="D17" i="23"/>
  <c r="D18" i="23"/>
  <c r="D19" i="23"/>
  <c r="D20" i="23"/>
  <c r="D21" i="23"/>
  <c r="D22" i="23"/>
  <c r="D23" i="23"/>
  <c r="D24" i="23"/>
  <c r="D25" i="23"/>
  <c r="D16" i="13" l="1"/>
  <c r="D18" i="13" s="1"/>
  <c r="D20" i="13" s="1"/>
  <c r="D21" i="13" s="1"/>
  <c r="D22" i="13" s="1"/>
  <c r="E18" i="52"/>
  <c r="E19" i="52" s="1"/>
  <c r="E20" i="52" s="1"/>
  <c r="E21" i="52" s="1"/>
  <c r="E22" i="52" s="1"/>
  <c r="E23" i="52" s="1"/>
  <c r="E18" i="47"/>
  <c r="E23" i="44"/>
  <c r="E21" i="43"/>
  <c r="E21" i="42"/>
  <c r="E22" i="36"/>
</calcChain>
</file>

<file path=xl/sharedStrings.xml><?xml version="1.0" encoding="utf-8"?>
<sst xmlns="http://schemas.openxmlformats.org/spreadsheetml/2006/main" count="2640" uniqueCount="980">
  <si>
    <t>S-O</t>
  </si>
  <si>
    <t>"</t>
  </si>
  <si>
    <t>E</t>
  </si>
  <si>
    <t>N</t>
  </si>
  <si>
    <t>O</t>
  </si>
  <si>
    <t>N-O</t>
  </si>
  <si>
    <t>A</t>
  </si>
  <si>
    <t>Km</t>
  </si>
  <si>
    <t>Localité</t>
  </si>
  <si>
    <t>Route</t>
  </si>
  <si>
    <t>Partiel</t>
  </si>
  <si>
    <t>Total</t>
  </si>
  <si>
    <t>Observations</t>
  </si>
  <si>
    <t>BERGERAC</t>
  </si>
  <si>
    <t>Carref. D13</t>
  </si>
  <si>
    <t>D13</t>
  </si>
  <si>
    <t>Rte de Monbazillac</t>
  </si>
  <si>
    <t>Le Poulvère</t>
  </si>
  <si>
    <t>D14</t>
  </si>
  <si>
    <t>Carref. D14 / D933</t>
  </si>
  <si>
    <t>D933</t>
  </si>
  <si>
    <t>Carref. D933 / D17</t>
  </si>
  <si>
    <t>D17</t>
  </si>
  <si>
    <t>Pomport</t>
  </si>
  <si>
    <r>
      <t>D16</t>
    </r>
    <r>
      <rPr>
        <sz val="9"/>
        <rFont val="Arial"/>
        <family val="2"/>
      </rPr>
      <t>E2</t>
    </r>
  </si>
  <si>
    <t>Dir. Lamonzie-St-Martin</t>
  </si>
  <si>
    <t>La Forestalve</t>
  </si>
  <si>
    <t>D16</t>
  </si>
  <si>
    <t>Dir. Le Monteil, Lamonzie</t>
  </si>
  <si>
    <t>Carref. D16 / D14</t>
  </si>
  <si>
    <r>
      <t xml:space="preserve">Carref. D14 / VO         </t>
    </r>
    <r>
      <rPr>
        <sz val="9"/>
        <rFont val="Arial"/>
        <family val="2"/>
      </rPr>
      <t xml:space="preserve"> </t>
    </r>
  </si>
  <si>
    <t>VO</t>
  </si>
  <si>
    <t>Rte de Foncalpre</t>
  </si>
  <si>
    <t>Foncalpre          Beulaygues</t>
  </si>
  <si>
    <r>
      <t xml:space="preserve">Carref. D933           </t>
    </r>
    <r>
      <rPr>
        <sz val="9"/>
        <rFont val="Arial"/>
        <family val="2"/>
      </rPr>
      <t>300 m</t>
    </r>
  </si>
  <si>
    <t>Rte de la Faurille</t>
  </si>
  <si>
    <r>
      <t xml:space="preserve">Carref. VO / D13        </t>
    </r>
    <r>
      <rPr>
        <sz val="9"/>
        <rFont val="Arial"/>
        <family val="2"/>
      </rPr>
      <t>(le Petit Vignal)</t>
    </r>
  </si>
  <si>
    <t>Carref. D13 / D936</t>
  </si>
  <si>
    <t>D936</t>
  </si>
  <si>
    <t xml:space="preserve">                N° 101</t>
  </si>
  <si>
    <t xml:space="preserve">           côtes</t>
  </si>
  <si>
    <t>B</t>
  </si>
  <si>
    <t>Dir. Monbazillac</t>
  </si>
  <si>
    <r>
      <t xml:space="preserve">Carref. D13 / VO         </t>
    </r>
    <r>
      <rPr>
        <sz val="9"/>
        <rFont val="Arial"/>
        <family val="2"/>
      </rPr>
      <t>(le petit Vignal)</t>
    </r>
  </si>
  <si>
    <t>La Faurille</t>
  </si>
  <si>
    <r>
      <t xml:space="preserve">Carref. D933            </t>
    </r>
    <r>
      <rPr>
        <sz val="9"/>
        <rFont val="Arial"/>
        <family val="2"/>
      </rPr>
      <t>300 m</t>
    </r>
  </si>
  <si>
    <r>
      <t xml:space="preserve">Beulaygues   </t>
    </r>
    <r>
      <rPr>
        <sz val="9"/>
        <rFont val="Arial"/>
        <family val="2"/>
      </rPr>
      <t>(les Cabanes)</t>
    </r>
  </si>
  <si>
    <t>Carref. VO / D14</t>
  </si>
  <si>
    <t>Dir. La Ferrière</t>
  </si>
  <si>
    <t>Carref. D14 / D16</t>
  </si>
  <si>
    <t xml:space="preserve">             Dir. Cunèges</t>
  </si>
  <si>
    <t>Carref. D16</t>
  </si>
  <si>
    <t>Dir. Cunèges</t>
  </si>
  <si>
    <t>La Fonestalve</t>
  </si>
  <si>
    <t xml:space="preserve">            Dir. Pomport, Base de loisirs</t>
  </si>
  <si>
    <t>Carref. D17 / D933</t>
  </si>
  <si>
    <t>Carref. D933 / VO</t>
  </si>
  <si>
    <t>En bas de la déscente</t>
  </si>
  <si>
    <t>Poulvère</t>
  </si>
  <si>
    <t xml:space="preserve">                N° 101 bis</t>
  </si>
  <si>
    <r>
      <t>BERGERAC</t>
    </r>
    <r>
      <rPr>
        <sz val="11"/>
        <rFont val="Arial"/>
        <family val="2"/>
      </rPr>
      <t>, Bd Albert Calmette</t>
    </r>
  </si>
  <si>
    <t>D32</t>
  </si>
  <si>
    <t>Dir.St-Alvère</t>
  </si>
  <si>
    <t>Z.I. de Campréal</t>
  </si>
  <si>
    <t>C22</t>
  </si>
  <si>
    <t>Dir.Peyrelevade</t>
  </si>
  <si>
    <t>Peyrelevade, les Rivelles</t>
  </si>
  <si>
    <t>Rte de Malbernat</t>
  </si>
  <si>
    <t>Le Cros de la Salle</t>
  </si>
  <si>
    <t>Attention la dir. n'est pas indiquée</t>
  </si>
  <si>
    <t>Moissière</t>
  </si>
  <si>
    <t>Carref. VO / D32</t>
  </si>
  <si>
    <t>Carref. D32 / VO</t>
  </si>
  <si>
    <t>La Refrainie</t>
  </si>
  <si>
    <r>
      <t xml:space="preserve">St-Sauveur       </t>
    </r>
    <r>
      <rPr>
        <sz val="9"/>
        <rFont val="Arial"/>
        <family val="2"/>
      </rPr>
      <t xml:space="preserve">100 m           </t>
    </r>
    <r>
      <rPr>
        <sz val="11"/>
        <rFont val="Arial"/>
        <family val="2"/>
      </rPr>
      <t xml:space="preserve"> dir.Gaffan</t>
    </r>
  </si>
  <si>
    <t xml:space="preserve">       Terme de la Roque, Mouleydier</t>
  </si>
  <si>
    <t>Mouleydier</t>
  </si>
  <si>
    <t>D21</t>
  </si>
  <si>
    <t>Carref. D21 / D37</t>
  </si>
  <si>
    <t>D37</t>
  </si>
  <si>
    <t>Dir.Couze</t>
  </si>
  <si>
    <t>Carref. D37 / D36</t>
  </si>
  <si>
    <t>D36</t>
  </si>
  <si>
    <t>St-Agne</t>
  </si>
  <si>
    <t>Dir. La Rivière (lieu-dit)</t>
  </si>
  <si>
    <t>La Rouvelade,        la Mouthe</t>
  </si>
  <si>
    <t>Carref. VO / D21</t>
  </si>
  <si>
    <t>St-Germain-et-Mons</t>
  </si>
  <si>
    <t>Cours-de-Pile</t>
  </si>
  <si>
    <t>Rond-Point rocade</t>
  </si>
  <si>
    <t>Carref. D37 / D19</t>
  </si>
  <si>
    <t>D19</t>
  </si>
  <si>
    <t>Carref. D19 / D936E1</t>
  </si>
  <si>
    <t>D936E1</t>
  </si>
  <si>
    <t>IGN N° 47</t>
  </si>
  <si>
    <t xml:space="preserve">BERGERAC </t>
  </si>
  <si>
    <t>N21</t>
  </si>
  <si>
    <t>Carref. D936E1 / D19</t>
  </si>
  <si>
    <t>Dir. St-Nexans</t>
  </si>
  <si>
    <t>Carref. D19 / D37</t>
  </si>
  <si>
    <t xml:space="preserve">Rond-Point rocade            </t>
  </si>
  <si>
    <t>Dir.St-Aubin</t>
  </si>
  <si>
    <t>Carref. D21 / VO</t>
  </si>
  <si>
    <t>La Mouthe           La Rouvelade</t>
  </si>
  <si>
    <t>Carref. D36 / D37</t>
  </si>
  <si>
    <t>Carref. D37 / D21</t>
  </si>
  <si>
    <t xml:space="preserve">          St-Sauveur</t>
  </si>
  <si>
    <t>Dir. la Refrainie</t>
  </si>
  <si>
    <t>Dir.Moissière</t>
  </si>
  <si>
    <t xml:space="preserve">Carref. D32 / VO          </t>
  </si>
  <si>
    <t>Les Rivelles, Peyrelevade</t>
  </si>
  <si>
    <t>BERGERAC, Bd Albert Calmette</t>
  </si>
  <si>
    <t>Rue Pozzi</t>
  </si>
  <si>
    <t>D709</t>
  </si>
  <si>
    <t>Dir. Mussidan</t>
  </si>
  <si>
    <r>
      <t>Carref. D709 / D4</t>
    </r>
    <r>
      <rPr>
        <sz val="9"/>
        <rFont val="Arial"/>
        <family val="2"/>
      </rPr>
      <t>E3</t>
    </r>
  </si>
  <si>
    <r>
      <t>D4</t>
    </r>
    <r>
      <rPr>
        <sz val="9"/>
        <rFont val="Arial"/>
        <family val="2"/>
      </rPr>
      <t>E3</t>
    </r>
  </si>
  <si>
    <t xml:space="preserve">Maurens (près)  </t>
  </si>
  <si>
    <t>Carref. D4E3 / D15</t>
  </si>
  <si>
    <t>D15</t>
  </si>
  <si>
    <t>St-Jean-d'Eyraud</t>
  </si>
  <si>
    <t>Laveyssière</t>
  </si>
  <si>
    <r>
      <t>Pas-de-l'Eyraud (</t>
    </r>
    <r>
      <rPr>
        <sz val="9"/>
        <rFont val="Arial"/>
        <family val="2"/>
      </rPr>
      <t>carref. D15 / D709)</t>
    </r>
  </si>
  <si>
    <t>Biorne</t>
  </si>
  <si>
    <t>Lunas</t>
  </si>
  <si>
    <t>C202</t>
  </si>
  <si>
    <t>Dir.Ginestet</t>
  </si>
  <si>
    <t>Ginestet       D4</t>
  </si>
  <si>
    <t>Dir. Cabanétas</t>
  </si>
  <si>
    <t>Cabanétas</t>
  </si>
  <si>
    <t>C2</t>
  </si>
  <si>
    <t>Carref. VO/D709</t>
  </si>
  <si>
    <t xml:space="preserve">               N°103</t>
  </si>
  <si>
    <t>Carref. D709 / VO</t>
  </si>
  <si>
    <t>Dir. Ginestet</t>
  </si>
  <si>
    <t>Dir.lunas</t>
  </si>
  <si>
    <t>Ginestet</t>
  </si>
  <si>
    <r>
      <t xml:space="preserve">Pas-de-l-Eyraud  </t>
    </r>
    <r>
      <rPr>
        <sz val="9"/>
        <rFont val="Arial"/>
        <family val="2"/>
      </rPr>
      <t>(carref. D15 / D709)</t>
    </r>
  </si>
  <si>
    <t>Carref. D15 / D4</t>
  </si>
  <si>
    <r>
      <t>D4 / D4</t>
    </r>
    <r>
      <rPr>
        <sz val="9"/>
        <rFont val="Arial"/>
        <family val="2"/>
      </rPr>
      <t>E3</t>
    </r>
  </si>
  <si>
    <t>Maurens  (près)</t>
  </si>
  <si>
    <r>
      <t>D4</t>
    </r>
    <r>
      <rPr>
        <sz val="9"/>
        <rFont val="Arial"/>
        <family val="2"/>
      </rPr>
      <t>E</t>
    </r>
  </si>
  <si>
    <t>Carref. D4E3 / D709</t>
  </si>
  <si>
    <t>IGN N°47</t>
  </si>
  <si>
    <t xml:space="preserve">               N°103 bis</t>
  </si>
  <si>
    <t>BERGERAC Vieux Pont</t>
  </si>
  <si>
    <t>Rte de Bordeaux</t>
  </si>
  <si>
    <r>
      <t xml:space="preserve">Rond Point rocade ( </t>
    </r>
    <r>
      <rPr>
        <b/>
        <i/>
        <sz val="9"/>
        <rFont val="Arial"/>
        <family val="2"/>
      </rPr>
      <t>Prés Décathlon)</t>
    </r>
  </si>
  <si>
    <t>Foncalpre</t>
  </si>
  <si>
    <t>St Laurent des Vignes</t>
  </si>
  <si>
    <r>
      <t xml:space="preserve">Les Doris            </t>
    </r>
    <r>
      <rPr>
        <b/>
        <sz val="9"/>
        <rFont val="Arial"/>
        <family val="2"/>
      </rPr>
      <t>(Rte de LAMONZIE)</t>
    </r>
  </si>
  <si>
    <r>
      <t xml:space="preserve">Le Monteil                    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(Rte de Roch)</t>
    </r>
  </si>
  <si>
    <t>Dir. Gardonne</t>
  </si>
  <si>
    <t>Carref. VO</t>
  </si>
  <si>
    <t>Les gouttières  (près)</t>
  </si>
  <si>
    <t>C3</t>
  </si>
  <si>
    <t>Carref. C3 / D14</t>
  </si>
  <si>
    <t>La Ferrière</t>
  </si>
  <si>
    <t>Les Mouthes</t>
  </si>
  <si>
    <t>Carref. D15 / VO</t>
  </si>
  <si>
    <t>Le long de la voie ferré</t>
  </si>
  <si>
    <t>Gardonne</t>
  </si>
  <si>
    <t>D4</t>
  </si>
  <si>
    <t>Dir. La Force</t>
  </si>
  <si>
    <t>Bourg d'Abren</t>
  </si>
  <si>
    <t>Sillet</t>
  </si>
  <si>
    <t xml:space="preserve">          Rte de Recur</t>
  </si>
  <si>
    <t>Recur</t>
  </si>
  <si>
    <r>
      <t xml:space="preserve">Prigonrieux             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Rte de Pont Renom</t>
    </r>
  </si>
  <si>
    <r>
      <t>D34</t>
    </r>
    <r>
      <rPr>
        <sz val="9"/>
        <rFont val="Arial"/>
        <family val="2"/>
      </rPr>
      <t>E</t>
    </r>
  </si>
  <si>
    <t>Renaudat</t>
  </si>
  <si>
    <t>Carref. D34</t>
  </si>
  <si>
    <t>D34</t>
  </si>
  <si>
    <t>Carref. D34/D709</t>
  </si>
  <si>
    <t xml:space="preserve">Carref. D34/D709             </t>
  </si>
  <si>
    <t>Carref. D34/VO</t>
  </si>
  <si>
    <r>
      <t xml:space="preserve">Renaudat       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Rue de Renaudat </t>
    </r>
  </si>
  <si>
    <t>Prigonrieux</t>
  </si>
  <si>
    <r>
      <t>D34</t>
    </r>
    <r>
      <rPr>
        <sz val="9"/>
        <rFont val="Arial"/>
        <family val="2"/>
      </rPr>
      <t>E</t>
    </r>
    <r>
      <rPr>
        <sz val="11"/>
        <rFont val="Arial"/>
        <family val="2"/>
      </rPr>
      <t>/ VO</t>
    </r>
  </si>
  <si>
    <t>Rte de Recur</t>
  </si>
  <si>
    <t>Dir. Les Mouthes</t>
  </si>
  <si>
    <t>Carref. VO / D15</t>
  </si>
  <si>
    <t>Carref. D14 / C3</t>
  </si>
  <si>
    <t>Les Goutièrres  (près)</t>
  </si>
  <si>
    <t xml:space="preserve">Carref. VO        </t>
  </si>
  <si>
    <r>
      <t xml:space="preserve">Le Monteil                </t>
    </r>
    <r>
      <rPr>
        <b/>
        <sz val="9"/>
        <rFont val="Arial"/>
        <family val="2"/>
      </rPr>
      <t xml:space="preserve"> Rte de Peze</t>
    </r>
  </si>
  <si>
    <t>Les Doris</t>
  </si>
  <si>
    <t>Madeleine</t>
  </si>
  <si>
    <t>Carref. N21 / D19</t>
  </si>
  <si>
    <t>Carref. D19 / 37</t>
  </si>
  <si>
    <t xml:space="preserve">Rond-Point rocade             </t>
  </si>
  <si>
    <t>Rte des Rivachauds</t>
  </si>
  <si>
    <r>
      <t xml:space="preserve">Le Coustinet    </t>
    </r>
    <r>
      <rPr>
        <b/>
        <sz val="9"/>
        <rFont val="Arial"/>
        <family val="2"/>
      </rPr>
      <t>(Rte du Coustinet)</t>
    </r>
  </si>
  <si>
    <t>Les Justices</t>
  </si>
  <si>
    <r>
      <t>D21</t>
    </r>
    <r>
      <rPr>
        <sz val="8"/>
        <rFont val="Arial"/>
        <family val="2"/>
      </rPr>
      <t>E3</t>
    </r>
  </si>
  <si>
    <t>Grand Mons (près)</t>
  </si>
  <si>
    <t>La croix de Phénix</t>
  </si>
  <si>
    <t>St-Aubin-de-Lanquais</t>
  </si>
  <si>
    <t xml:space="preserve">Faux   </t>
  </si>
  <si>
    <t>C204/D22</t>
  </si>
  <si>
    <t>Lanquais</t>
  </si>
  <si>
    <t>St-Agne   (près)</t>
  </si>
  <si>
    <t>Carref. D19 / N21</t>
  </si>
  <si>
    <t xml:space="preserve">            N°105</t>
  </si>
  <si>
    <t>D22/C204</t>
  </si>
  <si>
    <t xml:space="preserve">Faux  </t>
  </si>
  <si>
    <t>La Croix-de-Phénix</t>
  </si>
  <si>
    <r>
      <t>VO/ D21</t>
    </r>
    <r>
      <rPr>
        <sz val="8"/>
        <rFont val="Arial"/>
        <family val="2"/>
      </rPr>
      <t>E3</t>
    </r>
  </si>
  <si>
    <r>
      <t>D21</t>
    </r>
    <r>
      <rPr>
        <sz val="9"/>
        <rFont val="Arial"/>
        <family val="2"/>
      </rPr>
      <t>E3</t>
    </r>
  </si>
  <si>
    <r>
      <t xml:space="preserve">Le Coustinet         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(Rte du Coustinet)</t>
    </r>
  </si>
  <si>
    <t xml:space="preserve">            N°105 bis</t>
  </si>
  <si>
    <t xml:space="preserve">BERGERAC     </t>
  </si>
  <si>
    <t>D709E4</t>
  </si>
  <si>
    <t>Dir.Mussidan</t>
  </si>
  <si>
    <t>Bout des Vergnes</t>
  </si>
  <si>
    <t>Carref. D34 / D709 /D13</t>
  </si>
  <si>
    <t xml:space="preserve">Peymilou    </t>
  </si>
  <si>
    <t>Carref. D13 / D15</t>
  </si>
  <si>
    <t>Dir.Gardonne,   après la rivière "l'Eyraud"</t>
  </si>
  <si>
    <r>
      <t xml:space="preserve">Carref. D15 / D34         </t>
    </r>
    <r>
      <rPr>
        <sz val="9"/>
        <rFont val="Arial"/>
        <family val="2"/>
      </rPr>
      <t xml:space="preserve">100 m </t>
    </r>
  </si>
  <si>
    <r>
      <t xml:space="preserve">Carref. D15 / D32            </t>
    </r>
    <r>
      <rPr>
        <sz val="9"/>
        <rFont val="Arial"/>
        <family val="2"/>
      </rPr>
      <t>500 m</t>
    </r>
  </si>
  <si>
    <r>
      <t xml:space="preserve">Gardonne           </t>
    </r>
    <r>
      <rPr>
        <sz val="9"/>
        <rFont val="Arial"/>
        <family val="2"/>
      </rPr>
      <t>après la voie ferré</t>
    </r>
  </si>
  <si>
    <t>Dir. Gageac-Rouillac</t>
  </si>
  <si>
    <t>Carref. D4 / C204</t>
  </si>
  <si>
    <t>C204</t>
  </si>
  <si>
    <t>Carref. C204 / D14</t>
  </si>
  <si>
    <r>
      <t xml:space="preserve">Carref. D14 / VO            </t>
    </r>
    <r>
      <rPr>
        <sz val="9"/>
        <rFont val="Arial"/>
        <family val="2"/>
      </rPr>
      <t>(Labarthe)</t>
    </r>
  </si>
  <si>
    <t>N° 106</t>
  </si>
  <si>
    <r>
      <t>Carref. VO / D14             (L</t>
    </r>
    <r>
      <rPr>
        <sz val="9"/>
        <rFont val="Arial"/>
        <family val="2"/>
      </rPr>
      <t>abarthe)</t>
    </r>
  </si>
  <si>
    <t xml:space="preserve">Carref. D14 / C204                     </t>
  </si>
  <si>
    <t xml:space="preserve">           Gardonne</t>
  </si>
  <si>
    <t>Passage à niveau</t>
  </si>
  <si>
    <r>
      <t xml:space="preserve">Bourg-d'Abren             </t>
    </r>
    <r>
      <rPr>
        <sz val="9"/>
        <rFont val="Arial"/>
        <family val="2"/>
      </rPr>
      <t xml:space="preserve"> (rond-point)</t>
    </r>
  </si>
  <si>
    <t>Dir. Le Fleix</t>
  </si>
  <si>
    <r>
      <t xml:space="preserve">Carref. D32 / D15           </t>
    </r>
    <r>
      <rPr>
        <sz val="9"/>
        <rFont val="Arial"/>
        <family val="2"/>
      </rPr>
      <t>500m</t>
    </r>
  </si>
  <si>
    <t>Dir.Lunas</t>
  </si>
  <si>
    <r>
      <t xml:space="preserve">Carref. D15 / D34           </t>
    </r>
    <r>
      <rPr>
        <sz val="9"/>
        <rFont val="Arial"/>
        <family val="2"/>
      </rPr>
      <t>100m</t>
    </r>
  </si>
  <si>
    <t>Carref. D15 / D13</t>
  </si>
  <si>
    <t>Peymilou</t>
  </si>
  <si>
    <t>Carref. D13/ D709/ D13</t>
  </si>
  <si>
    <t>N° 106bis</t>
  </si>
  <si>
    <t xml:space="preserve">BERGERAC Pt PIMONT      </t>
  </si>
  <si>
    <t>D936 E1</t>
  </si>
  <si>
    <t>Carrf D936E1 / D19</t>
  </si>
  <si>
    <t>St Aubin de Lanquais</t>
  </si>
  <si>
    <t>Le Chai</t>
  </si>
  <si>
    <t>St Cernin de Labarde</t>
  </si>
  <si>
    <t>Le Faure</t>
  </si>
  <si>
    <t>Conne de Labarde</t>
  </si>
  <si>
    <t>Carrf N21</t>
  </si>
  <si>
    <t>Prudence Danger !</t>
  </si>
  <si>
    <t>Labadie</t>
  </si>
  <si>
    <t>Monbazillac</t>
  </si>
  <si>
    <t>D14E3</t>
  </si>
  <si>
    <t>Carrf D14E3 / D107</t>
  </si>
  <si>
    <t>Vers Tirecul descente rapide !!!!</t>
  </si>
  <si>
    <t>Carrf D933</t>
  </si>
  <si>
    <t>Carrf D933/ D14</t>
  </si>
  <si>
    <t>Carrf D14/ D13</t>
  </si>
  <si>
    <t>La Madeleine</t>
  </si>
  <si>
    <t>N° 107</t>
  </si>
  <si>
    <t>Carrf D13/ D14</t>
  </si>
  <si>
    <t>Carrf D14/ D933</t>
  </si>
  <si>
    <r>
      <t xml:space="preserve"> </t>
    </r>
    <r>
      <rPr>
        <i/>
        <sz val="11"/>
        <rFont val="Arial"/>
        <family val="2"/>
      </rPr>
      <t xml:space="preserve"> </t>
    </r>
    <r>
      <rPr>
        <b/>
        <i/>
        <sz val="11"/>
        <rFont val="Arial"/>
        <family val="2"/>
      </rPr>
      <t xml:space="preserve"> Prudence</t>
    </r>
    <r>
      <rPr>
        <sz val="11"/>
        <rFont val="Arial"/>
        <family val="2"/>
      </rPr>
      <t xml:space="preserve"> </t>
    </r>
    <r>
      <rPr>
        <sz val="9"/>
        <rFont val="Arial"/>
        <family val="2"/>
      </rPr>
      <t xml:space="preserve">                         Dir. Tirecul</t>
    </r>
  </si>
  <si>
    <t>Carrf D107 / D14E3</t>
  </si>
  <si>
    <t>Direction Monbazillac</t>
  </si>
  <si>
    <t>Carrf D19/D936E1</t>
  </si>
  <si>
    <t>Pont PIMONT</t>
  </si>
  <si>
    <t>N° 107bis</t>
  </si>
  <si>
    <r>
      <t>Rocade  (</t>
    </r>
    <r>
      <rPr>
        <b/>
        <i/>
        <sz val="11"/>
        <rFont val="Arial"/>
        <family val="2"/>
      </rPr>
      <t>Près Decathlon</t>
    </r>
    <r>
      <rPr>
        <sz val="11"/>
        <rFont val="Arial"/>
        <family val="2"/>
      </rPr>
      <t>)</t>
    </r>
  </si>
  <si>
    <t>à droite</t>
  </si>
  <si>
    <t>Marsalet</t>
  </si>
  <si>
    <t>La Ferrière Carf. D14 / D15</t>
  </si>
  <si>
    <t>Direction Cunèges montée sur 3km</t>
  </si>
  <si>
    <t>Cunèges</t>
  </si>
  <si>
    <r>
      <t xml:space="preserve">Pause </t>
    </r>
    <r>
      <rPr>
        <sz val="10"/>
        <rFont val="Arial"/>
        <family val="2"/>
      </rPr>
      <t>puis à 200 m prendre à gauche</t>
    </r>
  </si>
  <si>
    <t>Route de la Combe</t>
  </si>
  <si>
    <t>En route pour Monbos</t>
  </si>
  <si>
    <t>Carf. VO / D17</t>
  </si>
  <si>
    <t>Direction Sigoulès</t>
  </si>
  <si>
    <t>Sigoulès</t>
  </si>
  <si>
    <t>Carf. D17 / D933</t>
  </si>
  <si>
    <t>Carf.D 933</t>
  </si>
  <si>
    <t>à droite ATTENTION rt avec barrières</t>
  </si>
  <si>
    <t>Rond Point D936 E1</t>
  </si>
  <si>
    <t>N° 108</t>
  </si>
  <si>
    <t>Carf.D 933 / D17</t>
  </si>
  <si>
    <t>Sigoulès  Rond Point</t>
  </si>
  <si>
    <t>Direction DURAS</t>
  </si>
  <si>
    <t>Carf. D17/ C4</t>
  </si>
  <si>
    <t>C4</t>
  </si>
  <si>
    <t>A droite direction Thénac</t>
  </si>
  <si>
    <t>la Combe</t>
  </si>
  <si>
    <r>
      <t xml:space="preserve">Pause </t>
    </r>
    <r>
      <rPr>
        <sz val="10"/>
        <rFont val="Arial"/>
        <family val="2"/>
      </rPr>
      <t>puis à 100 m prendre à gauche</t>
    </r>
  </si>
  <si>
    <t>Carf. D16/D15</t>
  </si>
  <si>
    <t>Direction La Ferrière</t>
  </si>
  <si>
    <t>La Ferrière Carf. D15/ D14</t>
  </si>
  <si>
    <t>d14</t>
  </si>
  <si>
    <t>C1</t>
  </si>
  <si>
    <t>à gauche direction St Laurent</t>
  </si>
  <si>
    <t>N° 108bis</t>
  </si>
  <si>
    <t>BERGERAC  Pont Pimon</t>
  </si>
  <si>
    <t>Carf.D936E1/D19</t>
  </si>
  <si>
    <t>St Nexans (près de)</t>
  </si>
  <si>
    <t>à gauche</t>
  </si>
  <si>
    <t>C203/D27</t>
  </si>
  <si>
    <t>à droite Av l'église direction  Monsac</t>
  </si>
  <si>
    <t>Monsac</t>
  </si>
  <si>
    <t>C5</t>
  </si>
  <si>
    <t>à droite direction Lanquais</t>
  </si>
  <si>
    <r>
      <t xml:space="preserve">Pause </t>
    </r>
    <r>
      <rPr>
        <sz val="10"/>
        <rFont val="Arial"/>
        <family val="2"/>
      </rPr>
      <t>puis à gauche direction St Capraise</t>
    </r>
  </si>
  <si>
    <t>St Capraise</t>
  </si>
  <si>
    <t>Voie verte</t>
  </si>
  <si>
    <t>à gauche Voie verte</t>
  </si>
  <si>
    <t>Tuillères</t>
  </si>
  <si>
    <t>Carf. D660</t>
  </si>
  <si>
    <t>Piquecailloux</t>
  </si>
  <si>
    <t>Rue Guilbeaud</t>
  </si>
  <si>
    <t>N° 109</t>
  </si>
  <si>
    <t>Parking Foirail</t>
  </si>
  <si>
    <t>Salle Anatole France</t>
  </si>
  <si>
    <t>à gauche à l'écluse</t>
  </si>
  <si>
    <t>Carf. D37</t>
  </si>
  <si>
    <t>en face cjhemin de La Brel</t>
  </si>
  <si>
    <r>
      <t xml:space="preserve">à gauche direc. Monsac  </t>
    </r>
    <r>
      <rPr>
        <b/>
        <sz val="10"/>
        <rFont val="Arial"/>
        <family val="2"/>
      </rPr>
      <t>Pause</t>
    </r>
    <r>
      <rPr>
        <sz val="10"/>
        <rFont val="Arial"/>
        <family val="2"/>
      </rPr>
      <t xml:space="preserve"> puis</t>
    </r>
  </si>
  <si>
    <t>D27</t>
  </si>
  <si>
    <t>longue  côte env 3km</t>
  </si>
  <si>
    <t>Carf. D27/ C203</t>
  </si>
  <si>
    <t>A droite direction Faux</t>
  </si>
  <si>
    <t>à gauche après l'église</t>
  </si>
  <si>
    <t>Circuit auto</t>
  </si>
  <si>
    <t>Le Chai  Carf. D21</t>
  </si>
  <si>
    <t>Direction St Aubin</t>
  </si>
  <si>
    <t>Carf.D19/ D936E1</t>
  </si>
  <si>
    <t>N° 109bis</t>
  </si>
  <si>
    <t>Carf D4</t>
  </si>
  <si>
    <t>Les Féroux</t>
  </si>
  <si>
    <t>Barrat</t>
  </si>
  <si>
    <t>Le Fleix</t>
  </si>
  <si>
    <t>Le Sac</t>
  </si>
  <si>
    <t>D130E9</t>
  </si>
  <si>
    <t>St Avit St Nazaire</t>
  </si>
  <si>
    <t>Traversée D936</t>
  </si>
  <si>
    <t>Le Monteil</t>
  </si>
  <si>
    <t>Les Martras</t>
  </si>
  <si>
    <t>N° 110</t>
  </si>
  <si>
    <t>St Laurent de Vignes</t>
  </si>
  <si>
    <t xml:space="preserve">Le Maine </t>
  </si>
  <si>
    <t>N° 110bis</t>
  </si>
  <si>
    <t>Rond Point D 709</t>
  </si>
  <si>
    <t>A droite chemin de Bellevue</t>
  </si>
  <si>
    <t>Direc La Carbonnière</t>
  </si>
  <si>
    <t xml:space="preserve">Carref à droite </t>
  </si>
  <si>
    <t>Carref C10</t>
  </si>
  <si>
    <t>C10</t>
  </si>
  <si>
    <t>à gauche direction Le Tuquet</t>
  </si>
  <si>
    <t>Direction Touterive</t>
  </si>
  <si>
    <t>Bosset</t>
  </si>
  <si>
    <t>Caref</t>
  </si>
  <si>
    <t>Carref D16</t>
  </si>
  <si>
    <t>Direc St Géry</t>
  </si>
  <si>
    <t>Carref D20 avant St Géry</t>
  </si>
  <si>
    <t>en face</t>
  </si>
  <si>
    <t>Eglise</t>
  </si>
  <si>
    <t>Cimetière</t>
  </si>
  <si>
    <t>St Sernin</t>
  </si>
  <si>
    <t xml:space="preserve">Carref D20 </t>
  </si>
  <si>
    <t xml:space="preserve">D20 </t>
  </si>
  <si>
    <t xml:space="preserve">Carref D20 / D13 </t>
  </si>
  <si>
    <t>à gauche direction St Martial d'Art</t>
  </si>
  <si>
    <t>à gauche Rue Paul Bousquet</t>
  </si>
  <si>
    <t>Carref D 709E4</t>
  </si>
  <si>
    <t>Rue Claude Bernard</t>
  </si>
  <si>
    <t>à droite Rue Fustel de Coulanges</t>
  </si>
  <si>
    <t>à droite Rue Rouget de l'Isle</t>
  </si>
  <si>
    <t>BERGERAC  Jules Ferry</t>
  </si>
  <si>
    <t>La Catte</t>
  </si>
  <si>
    <t>Pombonne</t>
  </si>
  <si>
    <t>à gauche Rt de Corbiac</t>
  </si>
  <si>
    <t>Passage au dessus de la N21</t>
  </si>
  <si>
    <t>Carref D32</t>
  </si>
  <si>
    <t>Liorac sur Louyre</t>
  </si>
  <si>
    <t>Carref D32 / C3</t>
  </si>
  <si>
    <t>Cause de Clérans</t>
  </si>
  <si>
    <t>Carref direction Baneuil / Lalinde</t>
  </si>
  <si>
    <t>Baneuil</t>
  </si>
  <si>
    <t>Carrefour à droite direction Couze</t>
  </si>
  <si>
    <t>Port de Couze</t>
  </si>
  <si>
    <t>Traversée du canal</t>
  </si>
  <si>
    <t>Couze et St Front</t>
  </si>
  <si>
    <t>Chemin de Brel</t>
  </si>
  <si>
    <t>Carref D37</t>
  </si>
  <si>
    <t>St Agne église Rt de l'école</t>
  </si>
  <si>
    <t>Carref D21</t>
  </si>
  <si>
    <t>St Germain et Mons</t>
  </si>
  <si>
    <t>Rd Point Cours de Pile</t>
  </si>
  <si>
    <t>Carref D 660 E1</t>
  </si>
  <si>
    <t>Direction Bergerac rive gauche</t>
  </si>
  <si>
    <t xml:space="preserve">Carref D 660 E1 / D660 </t>
  </si>
  <si>
    <t>Piste cyclable en face</t>
  </si>
  <si>
    <t>retour par Piquecailloux</t>
  </si>
  <si>
    <t>a droite Rue Anatole France</t>
  </si>
  <si>
    <t>Foirail</t>
  </si>
  <si>
    <t>Rue Neuve d'Argenson</t>
  </si>
  <si>
    <t>Rond Point Palais de justice</t>
  </si>
  <si>
    <t>BERGERAC Jules Ferry</t>
  </si>
  <si>
    <t>Pont Pimont</t>
  </si>
  <si>
    <t>Carref D936 E1/D19</t>
  </si>
  <si>
    <t>à droite direction Issigeac</t>
  </si>
  <si>
    <t xml:space="preserve">Issigeac </t>
  </si>
  <si>
    <t>D25</t>
  </si>
  <si>
    <t>à gauche direction Beaumont</t>
  </si>
  <si>
    <t>Carref D25/D19</t>
  </si>
  <si>
    <t>à gauche direction Faux</t>
  </si>
  <si>
    <t>Carref D19/C4</t>
  </si>
  <si>
    <t>Direction Monsac</t>
  </si>
  <si>
    <t>Bayac</t>
  </si>
  <si>
    <t>D660</t>
  </si>
  <si>
    <t>D37 E1</t>
  </si>
  <si>
    <t>à gauche direction Varennes</t>
  </si>
  <si>
    <t>a droite chemin de la source</t>
  </si>
  <si>
    <t>Varennes</t>
  </si>
  <si>
    <t>Cours de Piles</t>
  </si>
  <si>
    <t>Rond Point N21</t>
  </si>
  <si>
    <t>Voie sans issue</t>
  </si>
  <si>
    <t>à gauche vers Franchemont</t>
  </si>
  <si>
    <t>Carref D 709</t>
  </si>
  <si>
    <t xml:space="preserve">Piste cyclable </t>
  </si>
  <si>
    <t>Carref D 709 / D 936</t>
  </si>
  <si>
    <t>Rt du Monteil</t>
  </si>
  <si>
    <t>D 936</t>
  </si>
  <si>
    <t>à gauche direction Le Monteil</t>
  </si>
  <si>
    <t>Rt des deux villages</t>
  </si>
  <si>
    <t>à gauche rt des Pascarelles</t>
  </si>
  <si>
    <t>Carref D 936</t>
  </si>
  <si>
    <t>D130 E10</t>
  </si>
  <si>
    <t>Chapelle St Nazaire</t>
  </si>
  <si>
    <t xml:space="preserve">Sortie du Fleix </t>
  </si>
  <si>
    <t>à gauche dir,La Métairie Basse</t>
  </si>
  <si>
    <t>Les Ferroux</t>
  </si>
  <si>
    <t>à gauche route de l'Escauderie</t>
  </si>
  <si>
    <t>D 709</t>
  </si>
  <si>
    <t>Rond Point D 709 / D34</t>
  </si>
  <si>
    <t>Carrefour Waldeck Rousseau</t>
  </si>
  <si>
    <t xml:space="preserve">Rond Point D 34/ D 709 </t>
  </si>
  <si>
    <t>A gauche bande cyclable</t>
  </si>
  <si>
    <t>Carref D 709 / C215</t>
  </si>
  <si>
    <t>C 215</t>
  </si>
  <si>
    <t xml:space="preserve">A droite ZA Sivadal </t>
  </si>
  <si>
    <t>Carref. D4                              200 m</t>
  </si>
  <si>
    <t>Gauche droite</t>
  </si>
  <si>
    <t xml:space="preserve">Carref. D15   </t>
  </si>
  <si>
    <t>Droite gauche</t>
  </si>
  <si>
    <t>D32/d32E1</t>
  </si>
  <si>
    <t>Après le Pont</t>
  </si>
  <si>
    <t xml:space="preserve">à gauche </t>
  </si>
  <si>
    <t>Carref.</t>
  </si>
  <si>
    <r>
      <t xml:space="preserve">Traversée de la D933   </t>
    </r>
    <r>
      <rPr>
        <b/>
        <sz val="11"/>
        <rFont val="Arial"/>
        <family val="2"/>
      </rPr>
      <t xml:space="preserve"> Danger  </t>
    </r>
  </si>
  <si>
    <t>Avant Lamonzie St Martin</t>
  </si>
  <si>
    <t xml:space="preserve">Rond Point D 709 </t>
  </si>
  <si>
    <t>Rond Point rocade  (Prés Décathlon)</t>
  </si>
  <si>
    <t>St-Philippe-du-Seignal</t>
  </si>
  <si>
    <r>
      <t>D130</t>
    </r>
    <r>
      <rPr>
        <sz val="9"/>
        <rFont val="Arial"/>
        <family val="2"/>
      </rPr>
      <t>E9</t>
    </r>
  </si>
  <si>
    <t xml:space="preserve">Attention traversée de la D936 !!     </t>
  </si>
  <si>
    <t>Danger !</t>
  </si>
  <si>
    <t>St-Avit-St-Nazaire</t>
  </si>
  <si>
    <t>La Raufie</t>
  </si>
  <si>
    <t>Les Féroux          Vilatte</t>
  </si>
  <si>
    <t>Lavaure</t>
  </si>
  <si>
    <t>Carref. VO      D15   VO</t>
  </si>
  <si>
    <t>Le Moulin</t>
  </si>
  <si>
    <t>Partie très tortueuse!!</t>
  </si>
  <si>
    <t xml:space="preserve">Carref. D4 </t>
  </si>
  <si>
    <r>
      <t xml:space="preserve">         </t>
    </r>
    <r>
      <rPr>
        <b/>
        <sz val="9"/>
        <rFont val="Arial"/>
        <family val="2"/>
      </rPr>
      <t>Rte du Restelet. Gounaud</t>
    </r>
  </si>
  <si>
    <t>contournement des étangs par la gauche</t>
  </si>
  <si>
    <r>
      <t xml:space="preserve">         </t>
    </r>
    <r>
      <rPr>
        <b/>
        <sz val="9"/>
        <rFont val="Arial"/>
        <family val="2"/>
      </rPr>
      <t xml:space="preserve"> Rue de Recur</t>
    </r>
  </si>
  <si>
    <t>L'Escauderie</t>
  </si>
  <si>
    <t xml:space="preserve">Carref. VO       D13  </t>
  </si>
  <si>
    <t>Dir. Renaudat</t>
  </si>
  <si>
    <t>Rte du Stade</t>
  </si>
  <si>
    <t>Rue de Recur</t>
  </si>
  <si>
    <t>Gounaud. Rte du Restelet</t>
  </si>
  <si>
    <t>Dir.Lavaure</t>
  </si>
  <si>
    <t>Carref. VO      D15       VO</t>
  </si>
  <si>
    <t xml:space="preserve">Carref. VO / D32 </t>
  </si>
  <si>
    <r>
      <t xml:space="preserve">Le Fleix        </t>
    </r>
    <r>
      <rPr>
        <sz val="11"/>
        <rFont val="Arial"/>
        <family val="2"/>
      </rPr>
      <t xml:space="preserve"> D130        D130</t>
    </r>
    <r>
      <rPr>
        <sz val="9"/>
        <rFont val="Arial"/>
        <family val="2"/>
      </rPr>
      <t>E9</t>
    </r>
  </si>
  <si>
    <t>Dir.St-Phlippe-du-Seignal</t>
  </si>
  <si>
    <r>
      <t xml:space="preserve">Carref. D14 / VO         </t>
    </r>
    <r>
      <rPr>
        <sz val="9"/>
        <rFont val="Arial"/>
        <family val="2"/>
      </rPr>
      <t xml:space="preserve"> (Labarthe)</t>
    </r>
  </si>
  <si>
    <t>Rue St Catherine</t>
  </si>
  <si>
    <t>Bd Maine de Biran</t>
  </si>
  <si>
    <t>Rue Mercier</t>
  </si>
  <si>
    <t>Feux rue Katherine TRAISSAC</t>
  </si>
  <si>
    <t>Pont Pimon</t>
  </si>
  <si>
    <t>Bd Pimon</t>
  </si>
  <si>
    <t>Le Tounet</t>
  </si>
  <si>
    <t>Carref. Rt de Bordeaux</t>
  </si>
  <si>
    <t>Dir. St Laurent des vignes</t>
  </si>
  <si>
    <t>La Marche</t>
  </si>
  <si>
    <t>St Pierre d'Eyraud</t>
  </si>
  <si>
    <t>Carref. D32</t>
  </si>
  <si>
    <t>Dir. Bosset</t>
  </si>
  <si>
    <t>Carref. C7</t>
  </si>
  <si>
    <t>Dir. St Pierre d'Eyraud</t>
  </si>
  <si>
    <t>Rond Point D13 / D709 / D34</t>
  </si>
  <si>
    <t>Carref Rue Waldek Rousseau</t>
  </si>
  <si>
    <t>Carref,N21 / D19</t>
  </si>
  <si>
    <t>Carref D19 / D37</t>
  </si>
  <si>
    <t>Regroupement pour constit.de 2 groupes ou plus</t>
  </si>
  <si>
    <t>St-Agne (près)</t>
  </si>
  <si>
    <t>D37e1</t>
  </si>
  <si>
    <t>Couze-et-St-Front</t>
  </si>
  <si>
    <t>Lalinde</t>
  </si>
  <si>
    <t>Route du cinglé, rive gauche dordogne</t>
  </si>
  <si>
    <t>par le chemin du canal</t>
  </si>
  <si>
    <t>Les Bourbous</t>
  </si>
  <si>
    <t>à droite au cimetiere</t>
  </si>
  <si>
    <t>prendre à gauche le chemin du brel</t>
  </si>
  <si>
    <t>Au Breil, prendre à gauche dir la forêt</t>
  </si>
  <si>
    <t>Route de l'ecole</t>
  </si>
  <si>
    <t>fromagerie,,,,</t>
  </si>
  <si>
    <t>Cours de pile</t>
  </si>
  <si>
    <t>Pont des gilets, V91</t>
  </si>
  <si>
    <t>Le  Brel</t>
  </si>
  <si>
    <t>La Bouradou</t>
  </si>
  <si>
    <t>St Agne</t>
  </si>
  <si>
    <t>La Mouthe</t>
  </si>
  <si>
    <t xml:space="preserve"> </t>
  </si>
  <si>
    <t>Bd Montaigne</t>
  </si>
  <si>
    <t>Rue des Carmes</t>
  </si>
  <si>
    <t>Rue du Prof Pozzi</t>
  </si>
  <si>
    <t>Rue Guilbaud</t>
  </si>
  <si>
    <t>Pont des gilets</t>
  </si>
  <si>
    <t>Cours de Pile</t>
  </si>
  <si>
    <t>St Agne (Près de)</t>
  </si>
  <si>
    <t>Par VO</t>
  </si>
  <si>
    <t>A V Bayac</t>
  </si>
  <si>
    <t xml:space="preserve">Carref C4/ D19 </t>
  </si>
  <si>
    <t xml:space="preserve">Carref D19/ D25 </t>
  </si>
  <si>
    <t>Issigeac</t>
  </si>
  <si>
    <t>la Conne</t>
  </si>
  <si>
    <t>Carref D19/ D936 E1</t>
  </si>
  <si>
    <t>Piste cyclable</t>
  </si>
  <si>
    <t>Gaec de Franchemont</t>
  </si>
  <si>
    <t>à gauche, direc Les Nebouts</t>
  </si>
  <si>
    <t>Passage sur la Dordogne</t>
  </si>
  <si>
    <t>Rond Point D709/ D936</t>
  </si>
  <si>
    <t>à gauche Direc Le Monteil</t>
  </si>
  <si>
    <t>Carf D936 / VO</t>
  </si>
  <si>
    <t xml:space="preserve">le Monteil </t>
  </si>
  <si>
    <t>Carf VO / VO</t>
  </si>
  <si>
    <t>Chemin des  Queyries</t>
  </si>
  <si>
    <t>à gauche fléchage voie cyclable</t>
  </si>
  <si>
    <t>Attention danger</t>
  </si>
  <si>
    <t>les Barraux</t>
  </si>
  <si>
    <t>les Masseries</t>
  </si>
  <si>
    <t>Fraisse</t>
  </si>
  <si>
    <t>St Géry</t>
  </si>
  <si>
    <t>Carf C8/D13</t>
  </si>
  <si>
    <t>Rond Point D13/D709</t>
  </si>
  <si>
    <t>D109 E4</t>
  </si>
  <si>
    <t>Carref D109 E4</t>
  </si>
  <si>
    <t>à gauche Bout des Vergnes</t>
  </si>
  <si>
    <t>Carref D 34</t>
  </si>
  <si>
    <t>Rond point D 34/ D709 / D13</t>
  </si>
  <si>
    <t>Direction MONTPON</t>
  </si>
  <si>
    <t>Carref D 13 / D16</t>
  </si>
  <si>
    <t>Carref D 13</t>
  </si>
  <si>
    <t>à gauche Direc St Pierre d'Eyraud</t>
  </si>
  <si>
    <t>à gauche Rt de La Raufie</t>
  </si>
  <si>
    <t>Carref VO</t>
  </si>
  <si>
    <t>D 32</t>
  </si>
  <si>
    <t>Carref D 32 E1</t>
  </si>
  <si>
    <t>Direction St AVIT</t>
  </si>
  <si>
    <t>Carref D 130 / D 130E9</t>
  </si>
  <si>
    <t>D1030E9</t>
  </si>
  <si>
    <t>Carref D130 E9 / D 13</t>
  </si>
  <si>
    <t>Lamonzie St Martin</t>
  </si>
  <si>
    <t>à droite Direction Franchemont</t>
  </si>
  <si>
    <t>C207</t>
  </si>
  <si>
    <t>Carref D 32</t>
  </si>
  <si>
    <t>Carrefour D32/VO</t>
  </si>
  <si>
    <t>Rond Point D709 / D936</t>
  </si>
  <si>
    <t>Carref D 936/ VO</t>
  </si>
  <si>
    <t>Carref VO / D 36</t>
  </si>
  <si>
    <t>Sortie Le Fleix</t>
  </si>
  <si>
    <t>Les Gaillardoux</t>
  </si>
  <si>
    <t>Carrefour D13</t>
  </si>
  <si>
    <t>Rond Point D13/D709/ D34</t>
  </si>
  <si>
    <t>Carref D 34 / VO</t>
  </si>
  <si>
    <t>Déniv. 329 m  Niv.2 Open runner 9387227</t>
  </si>
  <si>
    <t>Déniv. 340 m  Niv.2 Open runner 9500161</t>
  </si>
  <si>
    <t>Déniv. 268 m  Niv.1 Open runner 9464416</t>
  </si>
  <si>
    <t>Déniv. 268 m  Niv.1 Open runner 9464455</t>
  </si>
  <si>
    <t>Déniv. 256 m  Niv.1 Open runner 9387195</t>
  </si>
  <si>
    <t>Déniv. 210 m  Niv.1 Open runner 9500119</t>
  </si>
  <si>
    <t>Déniv. 158 m  Niv.0 Open runner 9387279</t>
  </si>
  <si>
    <t>Déniv. 104 m  Niv.0 Open runner 9464521</t>
  </si>
  <si>
    <t>Déniv. 293 m  Niv.1 Open runner 9388296</t>
  </si>
  <si>
    <t>Déniv. 293 m  Niv.1 Open runner 9500238</t>
  </si>
  <si>
    <t>Déniv. 243 m  Niv.1 Open runner 9388341</t>
  </si>
  <si>
    <t>Déniv. 245 m  Niv.1 Open runner 9511731</t>
  </si>
  <si>
    <t>Déniv. 308 m  Niv.2 Open runner 9538982</t>
  </si>
  <si>
    <t>Déniv. 316 m  Niv.2 Open runner 10611616</t>
  </si>
  <si>
    <t>Déniv. 326 m  Niv.2 Open runner 12390530</t>
  </si>
  <si>
    <t>Déniv. 380 m  Niv.2 Open runner 12463040</t>
  </si>
  <si>
    <t>Déniv. 389 m  Niv.2 Open runner 12726584</t>
  </si>
  <si>
    <t>Déniv. 394 m  Niv.2 Open runner 12753643</t>
  </si>
  <si>
    <t>Déniv. 540 m  Niv.2 Open runner 12753004</t>
  </si>
  <si>
    <t>Rue de la Boetie</t>
  </si>
  <si>
    <t>Carref. Rue Claude Bernard</t>
  </si>
  <si>
    <t>A droite Rte de La Force</t>
  </si>
  <si>
    <t>Direc Peymilou</t>
  </si>
  <si>
    <t xml:space="preserve">Carref D13 / D20 </t>
  </si>
  <si>
    <t>Direc Beaupouyet</t>
  </si>
  <si>
    <t>à gauche direction Chadeau</t>
  </si>
  <si>
    <t>Rond Point Ginestet</t>
  </si>
  <si>
    <t>Direc Croux</t>
  </si>
  <si>
    <t xml:space="preserve">Carref VO / D13 </t>
  </si>
  <si>
    <t>à gauche Chemin de la Mouline</t>
  </si>
  <si>
    <t>Bout des Vergnes Carref D709 E4</t>
  </si>
  <si>
    <t>à gauche Rue Claude Bernard</t>
  </si>
  <si>
    <t>Déniv. 530 m  Niv.2 Open runner 16035944</t>
  </si>
  <si>
    <t>Déniv. 415 m  Niv.2 Open runner 12816147</t>
  </si>
  <si>
    <t>Rond Point Président Wilson</t>
  </si>
  <si>
    <t>à droite Rue Mercier</t>
  </si>
  <si>
    <t>Carref D660</t>
  </si>
  <si>
    <t>en face vers pont des Gilets</t>
  </si>
  <si>
    <t>à gauche vers Cours de Pile</t>
  </si>
  <si>
    <t xml:space="preserve"> Cours de Pile</t>
  </si>
  <si>
    <t>C203</t>
  </si>
  <si>
    <t>a gauche</t>
  </si>
  <si>
    <t>Carrefour à gauche direction Verdon</t>
  </si>
  <si>
    <t xml:space="preserve">Carref. D660 </t>
  </si>
  <si>
    <t xml:space="preserve">Rt de St Sulpice </t>
  </si>
  <si>
    <t xml:space="preserve">Carref.  D32 / C3 </t>
  </si>
  <si>
    <t>Direction Lembras</t>
  </si>
  <si>
    <t>Passage sur la N21</t>
  </si>
  <si>
    <t>Vers La Catte</t>
  </si>
  <si>
    <t>Déniv. 410 m  Niv.2 Open runner 16117470</t>
  </si>
  <si>
    <t>Déniv. 432 m  Niv.2 Open runner  12816224</t>
  </si>
  <si>
    <t>Déniv. 340 m  Niv.2 Open runner  14462752</t>
  </si>
  <si>
    <t>Déniv. 100 m  Niv.0 Open runner  13579740</t>
  </si>
  <si>
    <t>Déniv. 120 m  Niv.0 Open runner  13272576</t>
  </si>
  <si>
    <t>Déniv. 130 m  Niv.0 Open runner  9538934</t>
  </si>
  <si>
    <t>Déniv. 205 m  Niv.1 Open runner  10101114</t>
  </si>
  <si>
    <t>Carref. D34 / D709</t>
  </si>
  <si>
    <t>Déniv. 370 m  Niv.2 Open runner  13272661</t>
  </si>
  <si>
    <t>Rond Point D34 / D709 / D13</t>
  </si>
  <si>
    <r>
      <t>Danger !</t>
    </r>
    <r>
      <rPr>
        <i/>
        <sz val="11"/>
        <rFont val="Arial"/>
        <family val="2"/>
      </rPr>
      <t xml:space="preserve"> </t>
    </r>
    <r>
      <rPr>
        <i/>
        <sz val="10"/>
        <rFont val="Arial"/>
        <family val="2"/>
      </rPr>
      <t>Dir. St Pierre d'Eyraud</t>
    </r>
  </si>
  <si>
    <t>Etang de Pradelou</t>
  </si>
  <si>
    <t>Carref. D4</t>
  </si>
  <si>
    <t>Carref. D936</t>
  </si>
  <si>
    <t>Rond Point D936</t>
  </si>
  <si>
    <t>Rond Point Rt du Tounet</t>
  </si>
  <si>
    <t>Carref. Rt du Tounet/Rue Bertrand de Borgne</t>
  </si>
  <si>
    <t>Rue du Combal</t>
  </si>
  <si>
    <t>Carref. Bd Pimon</t>
  </si>
  <si>
    <t>Déniv. 370 m  Niv.2 Open runner  16117530</t>
  </si>
  <si>
    <t>Vers Salle Anatole France</t>
  </si>
  <si>
    <t>Voie Verte</t>
  </si>
  <si>
    <t>Carref. D660</t>
  </si>
  <si>
    <t>Pont des Gilets</t>
  </si>
  <si>
    <t>Rond Point Cours de pile</t>
  </si>
  <si>
    <t>prendre à gauche VO</t>
  </si>
  <si>
    <t>V91</t>
  </si>
  <si>
    <t>Les Bourboux</t>
  </si>
  <si>
    <t>Carref. D703</t>
  </si>
  <si>
    <t>Chemin du canal vers Lalinde</t>
  </si>
  <si>
    <t>Déniv. 300 m  Niv.2 Open runner  16117596</t>
  </si>
  <si>
    <t>Déniv. 300 m  Niv.2 Open runner  14201401</t>
  </si>
  <si>
    <t>Déniv. 440 m  Niv.2 Open runner  14467876</t>
  </si>
  <si>
    <t>Rond Point D34/D709/D13</t>
  </si>
  <si>
    <t>C8</t>
  </si>
  <si>
    <t>Carf D13/C8</t>
  </si>
  <si>
    <t>les Masseries Carref. D32</t>
  </si>
  <si>
    <t>à gauche D709</t>
  </si>
  <si>
    <t>Rt des Nebouts</t>
  </si>
  <si>
    <t>Carrf. D32</t>
  </si>
  <si>
    <t>Déniv. 510 m  Niv.2 Open runner  16117649</t>
  </si>
  <si>
    <t>Déniv. 340 m  Niv.2 Open runner  14712095</t>
  </si>
  <si>
    <t>Déniv. 325 m  Niv.2 Open runner  14749334</t>
  </si>
  <si>
    <t>Carrefour D936/D19</t>
  </si>
  <si>
    <t>Carrefour D19/D37</t>
  </si>
  <si>
    <t>Couze -et-St Front</t>
  </si>
  <si>
    <t>D 660</t>
  </si>
  <si>
    <t>Carrefour D660/C3</t>
  </si>
  <si>
    <t>à droite dirc, Château de Bannes</t>
  </si>
  <si>
    <t>Carrefout Rt du Luzier/D25</t>
  </si>
  <si>
    <t>Naussanne</t>
  </si>
  <si>
    <t>Carrefour D19/D936</t>
  </si>
  <si>
    <t>Déniv. 419 m  Niv.2 Open runner  15776028</t>
  </si>
  <si>
    <t>D 22</t>
  </si>
  <si>
    <t>Carrefour D22/C2</t>
  </si>
  <si>
    <t>à gauche direction Monsac</t>
  </si>
  <si>
    <t>Carrefour D25/D22</t>
  </si>
  <si>
    <t>D22</t>
  </si>
  <si>
    <t>Carrefour D22</t>
  </si>
  <si>
    <t>à gauche direction Monmadalés</t>
  </si>
  <si>
    <t xml:space="preserve"> Monmadalés</t>
  </si>
  <si>
    <t>Vieux Pont</t>
  </si>
  <si>
    <t>Carrefour D13/D14</t>
  </si>
  <si>
    <t>à gauche direction St Nexans</t>
  </si>
  <si>
    <t>VC 2</t>
  </si>
  <si>
    <t>à droite VC 2 direction Labadie</t>
  </si>
  <si>
    <t>Ribagnac</t>
  </si>
  <si>
    <t>au stop à gauche</t>
  </si>
  <si>
    <t>Avant Carref D21</t>
  </si>
  <si>
    <t>Bouniagues</t>
  </si>
  <si>
    <r>
      <t xml:space="preserve">Droite gauche Carrefour D 21 </t>
    </r>
    <r>
      <rPr>
        <b/>
        <sz val="11"/>
        <rFont val="Arial"/>
        <family val="2"/>
      </rPr>
      <t>Prudence</t>
    </r>
  </si>
  <si>
    <t>Monsaguel</t>
  </si>
  <si>
    <t>Carrefour C2/D14</t>
  </si>
  <si>
    <t>à gauche direction Verdon</t>
  </si>
  <si>
    <t>à gauche route de l'Ormeau</t>
  </si>
  <si>
    <t>Aprés Verdon</t>
  </si>
  <si>
    <t>Carrefour C203/D21</t>
  </si>
  <si>
    <t>St Germains et Mons</t>
  </si>
  <si>
    <t>Carrefour D19</t>
  </si>
  <si>
    <t>Déniv. 468 m  Niv.2 Open runner  15776106</t>
  </si>
  <si>
    <t>Déniv. 332 m  Niv.2 Open runner  15775911</t>
  </si>
  <si>
    <t>Carrefour D709/C 215</t>
  </si>
  <si>
    <t>à gauche ZA  Sidaval</t>
  </si>
  <si>
    <t>Rond Point Bourg d'Abren</t>
  </si>
  <si>
    <t>Les Feroux</t>
  </si>
  <si>
    <t>à droite Les Gaillardoux</t>
  </si>
  <si>
    <t>La Faurie</t>
  </si>
  <si>
    <t>D 130</t>
  </si>
  <si>
    <t>Ste-Foy-la-Grande</t>
  </si>
  <si>
    <r>
      <t xml:space="preserve">Carrefour D 936 </t>
    </r>
    <r>
      <rPr>
        <b/>
        <sz val="11"/>
        <rFont val="Arial"/>
        <family val="2"/>
      </rPr>
      <t xml:space="preserve"> Prudence</t>
    </r>
  </si>
  <si>
    <t>St-Philippe-du Seignal</t>
  </si>
  <si>
    <t>D 18 E6/D 14</t>
  </si>
  <si>
    <t>D 15</t>
  </si>
  <si>
    <t>à droite direction Cunèges</t>
  </si>
  <si>
    <t>D 17</t>
  </si>
  <si>
    <t>à gauche direction Bergerac</t>
  </si>
  <si>
    <t>Carrefour D 17/ D 933</t>
  </si>
  <si>
    <t>D 933</t>
  </si>
  <si>
    <t>Rond Point D13</t>
  </si>
  <si>
    <t>D 13</t>
  </si>
  <si>
    <t>Déniv. 270 m  Niv.2 Open runner  15864761</t>
  </si>
  <si>
    <t>Carrefour D34</t>
  </si>
  <si>
    <t>D 34</t>
  </si>
  <si>
    <t>en face direction La Force</t>
  </si>
  <si>
    <t>Carrefour D 34/ C 209</t>
  </si>
  <si>
    <t>Direction Prigonrieux</t>
  </si>
  <si>
    <t>C 209</t>
  </si>
  <si>
    <t xml:space="preserve">à droite </t>
  </si>
  <si>
    <t>Carrefour D 4</t>
  </si>
  <si>
    <t>D 4</t>
  </si>
  <si>
    <t>D 20</t>
  </si>
  <si>
    <t>Ste-Foy-la-Grande (Gare)</t>
  </si>
  <si>
    <t>D 18E6/ D 14</t>
  </si>
  <si>
    <t>La Force</t>
  </si>
  <si>
    <t>Carrefour D 32</t>
  </si>
  <si>
    <t>Faux en Périgord</t>
  </si>
  <si>
    <t xml:space="preserve">D19 </t>
  </si>
  <si>
    <t>Carrefour D19/D25</t>
  </si>
  <si>
    <t>D 25</t>
  </si>
  <si>
    <t>Carrefour D25/C 201</t>
  </si>
  <si>
    <t>Direction Montaut</t>
  </si>
  <si>
    <t>Carrefour C 201/D22</t>
  </si>
  <si>
    <t>En face</t>
  </si>
  <si>
    <t>le Poujol</t>
  </si>
  <si>
    <t>Direction St Cernin</t>
  </si>
  <si>
    <t>Carrefour</t>
  </si>
  <si>
    <t>à gauche St Cernin</t>
  </si>
  <si>
    <t>St Cernin-de-Labarde Calvaire</t>
  </si>
  <si>
    <t>à droite direction St Aubin de Lanquais</t>
  </si>
  <si>
    <t>Conne-de-Labarde</t>
  </si>
  <si>
    <t>Carrefour apré cimetière</t>
  </si>
  <si>
    <t>Après petit pont à gauche</t>
  </si>
  <si>
    <t>Carrefour D 14</t>
  </si>
  <si>
    <t>St Nexans</t>
  </si>
  <si>
    <t>D 14</t>
  </si>
  <si>
    <t>D 14E2</t>
  </si>
  <si>
    <t>Carrefour N 21</t>
  </si>
  <si>
    <t>Prudence</t>
  </si>
  <si>
    <t>Carrefour N 21/D 19</t>
  </si>
  <si>
    <t>N 21</t>
  </si>
  <si>
    <t>Déniv. 440 m  Niv.2 Open runner  15864796</t>
  </si>
  <si>
    <t>A gauche direction Moulin Blanc</t>
  </si>
  <si>
    <t>Rond Point direction stade</t>
  </si>
  <si>
    <t>St Agne (près de )</t>
  </si>
  <si>
    <t>Couze-et-St Front</t>
  </si>
  <si>
    <t>à gauche piste cyclable</t>
  </si>
  <si>
    <t>Piste cyclable apres canal</t>
  </si>
  <si>
    <t>PC</t>
  </si>
  <si>
    <t>Piste Cyclable</t>
  </si>
  <si>
    <t>Tt droit devant l'église</t>
  </si>
  <si>
    <t>Moulin de la Guillou (camping)</t>
  </si>
  <si>
    <t>Mauzac (écluse)</t>
  </si>
  <si>
    <t>Sauveboeuf</t>
  </si>
  <si>
    <t>D 703</t>
  </si>
  <si>
    <t>avant passage à niveau à droite</t>
  </si>
  <si>
    <t>Piste Cyclable canal</t>
  </si>
  <si>
    <t>Avant pont piste cyclable</t>
  </si>
  <si>
    <t>Tuilières</t>
  </si>
  <si>
    <t>Carrefour D 660</t>
  </si>
  <si>
    <t>Carrefur D32 E3</t>
  </si>
  <si>
    <t>Déniv. 140 m  Niv.2 Open runner  15926799</t>
  </si>
  <si>
    <t>Déniv. 670 m  Niv.2 Open runner  17999924</t>
  </si>
  <si>
    <t>Carrefour D936</t>
  </si>
  <si>
    <t>Liorac-sur-Louyre</t>
  </si>
  <si>
    <t>Ste-Foy-de-Longas</t>
  </si>
  <si>
    <t>D 8</t>
  </si>
  <si>
    <t>C 105</t>
  </si>
  <si>
    <t>Carrefour D8/ C105 (stèle)</t>
  </si>
  <si>
    <t>à droite direction Vicq</t>
  </si>
  <si>
    <t>Pressignac-Vicq</t>
  </si>
  <si>
    <t>Ste-Colombe</t>
  </si>
  <si>
    <t>à droite direction La peze</t>
  </si>
  <si>
    <t>Leyral</t>
  </si>
  <si>
    <t>Château Les Merles</t>
  </si>
  <si>
    <t>Rt de la Resta</t>
  </si>
  <si>
    <t>à gauche direction St Sauveur</t>
  </si>
  <si>
    <t>St Sauveur</t>
  </si>
  <si>
    <t>La Rafrainie</t>
  </si>
  <si>
    <t>Rt des Saraillets</t>
  </si>
  <si>
    <t>au stop à droite</t>
  </si>
  <si>
    <t>Zone des Libraires</t>
  </si>
  <si>
    <t>Vers la gare</t>
  </si>
  <si>
    <t>Après passage à niveau</t>
  </si>
  <si>
    <t>Vers Pécharmant</t>
  </si>
  <si>
    <t>Passage au-dessus de la N 21</t>
  </si>
  <si>
    <t>à droite vers le Canton</t>
  </si>
  <si>
    <t>Port de Mouleydier</t>
  </si>
  <si>
    <t>D 37</t>
  </si>
  <si>
    <t>D 36</t>
  </si>
  <si>
    <t>Verdon</t>
  </si>
  <si>
    <t>Carrefour D22/D25</t>
  </si>
  <si>
    <t>D 21</t>
  </si>
  <si>
    <t>D 19</t>
  </si>
  <si>
    <t>Déniv. 370 m  Niv.2 Open runner  17999940</t>
  </si>
  <si>
    <t>Rond-Point Decathlon</t>
  </si>
  <si>
    <t>la Foncalpre</t>
  </si>
  <si>
    <t>à gauche vers Le Galinou</t>
  </si>
  <si>
    <t>St-Laurent-des-Vignes</t>
  </si>
  <si>
    <t>Sigoulès et Flaugeac</t>
  </si>
  <si>
    <t>Carrefour D17/D18</t>
  </si>
  <si>
    <t>D 18</t>
  </si>
  <si>
    <t>Couture</t>
  </si>
  <si>
    <t>Saussignac</t>
  </si>
  <si>
    <t>Rond-Point Bourg d'Abren</t>
  </si>
  <si>
    <t xml:space="preserve">La Force </t>
  </si>
  <si>
    <t>à droite D4E2</t>
  </si>
  <si>
    <t>Sivadal</t>
  </si>
  <si>
    <t>Rond Point D354</t>
  </si>
  <si>
    <t>Déniv. 420 m Niv.2 Open runner  17999995</t>
  </si>
  <si>
    <t>Déniv. 310 m  Niv.2 Open runner  15775981</t>
  </si>
  <si>
    <t>Franchemont</t>
  </si>
  <si>
    <t>Piste cyclable le long de la 709</t>
  </si>
  <si>
    <t>Castang</t>
  </si>
  <si>
    <t>à gauche vers Le Monteil</t>
  </si>
  <si>
    <t>D 16</t>
  </si>
  <si>
    <t>Carrefour à gauche</t>
  </si>
  <si>
    <t>Direction Pomport</t>
  </si>
  <si>
    <t>Sigoulés</t>
  </si>
  <si>
    <t>Mescoules, rue du lavoir</t>
  </si>
  <si>
    <t>Aprèe l'église à droite dirc.Singlerac</t>
  </si>
  <si>
    <t>St-Julien-d'Eymet</t>
  </si>
  <si>
    <t>St Capraise d'Eymet</t>
  </si>
  <si>
    <t>vers Bouniague</t>
  </si>
  <si>
    <t>Déniv. 560 m Niv.2 Open runner  20486079</t>
  </si>
  <si>
    <t>Carrefour VO / D 32</t>
  </si>
  <si>
    <t>Carrefour D32 / VO</t>
  </si>
  <si>
    <t>à droite  direction Vayré</t>
  </si>
  <si>
    <t>Traversée D 660</t>
  </si>
  <si>
    <t>à gauche direction Conne-de-Labarde</t>
  </si>
  <si>
    <t>à droite direction Bouniagues</t>
  </si>
  <si>
    <t>Gauchge droite direction Ribagnac</t>
  </si>
  <si>
    <t>N 21 / C 201</t>
  </si>
  <si>
    <t>Rond Point  N 21</t>
  </si>
  <si>
    <t>Déniv. 470 m Niv.2 Open runner  18000052</t>
  </si>
  <si>
    <t>Déniv. 650 m Niv.2 Open runner  18057361</t>
  </si>
  <si>
    <t>Zone le Libraire</t>
  </si>
  <si>
    <t>Rond Point</t>
  </si>
  <si>
    <t>à gauche direction St Alvère</t>
  </si>
  <si>
    <t>Carrfeour d32 / c ??</t>
  </si>
  <si>
    <t>à gauche direction St-Georges de Monclard</t>
  </si>
  <si>
    <t>St-Georges de Monclard</t>
  </si>
  <si>
    <t>Campsegret</t>
  </si>
  <si>
    <t>Carf. N 21 Prudence</t>
  </si>
  <si>
    <t>St Julien-Crempse</t>
  </si>
  <si>
    <t>Carrefour D 15 / D 709</t>
  </si>
  <si>
    <t>Carrefour D15/ D13</t>
  </si>
  <si>
    <t>Rond Point D 34/ D 709</t>
  </si>
  <si>
    <t>Direction Montpon</t>
  </si>
  <si>
    <t>Les Lèches</t>
  </si>
  <si>
    <t>D 709 E2</t>
  </si>
  <si>
    <t>Carrefour D 709 E2 / D 709</t>
  </si>
  <si>
    <r>
      <rPr>
        <b/>
        <i/>
        <sz val="11"/>
        <rFont val="Arial"/>
        <family val="2"/>
      </rPr>
      <t>Prudence</t>
    </r>
    <r>
      <rPr>
        <sz val="11"/>
        <rFont val="Arial"/>
        <family val="2"/>
      </rPr>
      <t xml:space="preserve"> à gauche</t>
    </r>
  </si>
  <si>
    <t>Mussidan</t>
  </si>
  <si>
    <t>D 38</t>
  </si>
  <si>
    <t>Issac</t>
  </si>
  <si>
    <t>à gauche Rt des Papillons Blancs</t>
  </si>
  <si>
    <t>à droite avant église direction Queyssac</t>
  </si>
  <si>
    <t>Queyssac</t>
  </si>
  <si>
    <t>Rond Point N 21</t>
  </si>
  <si>
    <t>D 936 E1</t>
  </si>
  <si>
    <t>Vers Pombonne</t>
  </si>
  <si>
    <t>Déniv. 722 m Niv.2 Open runner  18057409</t>
  </si>
  <si>
    <t>Carrefour  D 936 E1 / D 19</t>
  </si>
  <si>
    <t>Carrefour  D 19 / D37</t>
  </si>
  <si>
    <t>Direction Cours de Pile</t>
  </si>
  <si>
    <r>
      <rPr>
        <b/>
        <i/>
        <sz val="11"/>
        <rFont val="Arial"/>
        <family val="2"/>
      </rPr>
      <t>Prudence</t>
    </r>
    <r>
      <rPr>
        <sz val="11"/>
        <rFont val="Arial"/>
        <family val="2"/>
      </rPr>
      <t xml:space="preserve"> piste cyclable en face</t>
    </r>
  </si>
  <si>
    <t>à droite passage devant l'église</t>
  </si>
  <si>
    <t>Vicq</t>
  </si>
  <si>
    <t>Carrefour D 8</t>
  </si>
  <si>
    <t>à gauche direction St Foy de Longas</t>
  </si>
  <si>
    <t>St Foy de Longas</t>
  </si>
  <si>
    <t>Déniv. 500 m Niv.2 Open runner  18057445</t>
  </si>
  <si>
    <t>Passage sur N 21</t>
  </si>
  <si>
    <t>C 302</t>
  </si>
  <si>
    <t>à gauche vers St Maurice</t>
  </si>
  <si>
    <t>St Laurent des Batons</t>
  </si>
  <si>
    <t>Lamonzie-Montastruc</t>
  </si>
  <si>
    <t>Clermont de Beauregard (près de)</t>
  </si>
  <si>
    <t>D 21 E1</t>
  </si>
  <si>
    <t>Vers parc de Pombonne</t>
  </si>
  <si>
    <t>Vers Lembras</t>
  </si>
  <si>
    <t>Rond Point D 936 E1</t>
  </si>
  <si>
    <t>Déniv. 535 m Niv.2 Open runner  20413831</t>
  </si>
  <si>
    <t>Déniv. 360 m Niv.2 Open runner  20413888</t>
  </si>
  <si>
    <t>D 709 E4</t>
  </si>
  <si>
    <t>Avant Passage à Niveau</t>
  </si>
  <si>
    <t>à gauche rue Ernest Renan</t>
  </si>
  <si>
    <t>a droite passage à niveau</t>
  </si>
  <si>
    <t>Rd Point D 709</t>
  </si>
  <si>
    <t>à droite direction Montpon</t>
  </si>
  <si>
    <t>Fraysse</t>
  </si>
  <si>
    <t>Carrefour D 20</t>
  </si>
  <si>
    <t>à gauche vers Barrat</t>
  </si>
  <si>
    <t>à gauche après pont</t>
  </si>
  <si>
    <t>Rt de Metadier</t>
  </si>
  <si>
    <t>Gounaud, Recur, Prigonrieux</t>
  </si>
  <si>
    <t>Sidaval</t>
  </si>
  <si>
    <t>Carrefour D 709</t>
  </si>
  <si>
    <t xml:space="preserve">Rond Point </t>
  </si>
  <si>
    <t>Carrefour d 19</t>
  </si>
  <si>
    <t>Carrefour D 22</t>
  </si>
  <si>
    <t>à droite direction Monmadalès</t>
  </si>
  <si>
    <t>Monmadalès</t>
  </si>
  <si>
    <t>Carrefour D 21</t>
  </si>
  <si>
    <t>à gauche vers Monsaguel</t>
  </si>
  <si>
    <t>Après Monsaguel</t>
  </si>
  <si>
    <t>à droite vers Bouniagues</t>
  </si>
  <si>
    <t>Carrefour N 21 à droite</t>
  </si>
  <si>
    <t>C 2</t>
  </si>
  <si>
    <t>Carrefour N 21 / C2</t>
  </si>
  <si>
    <t>Vers Monbazillac</t>
  </si>
  <si>
    <t>Déniv. 410 m Niv.2 Open runner  20414566</t>
  </si>
  <si>
    <t>Déniv. 360 m Niv.2 Open runner  20414537</t>
  </si>
  <si>
    <t>Rond Point Decathlon</t>
  </si>
  <si>
    <t>La Foncalpre</t>
  </si>
  <si>
    <t>Carrefour D 15/ D 933</t>
  </si>
  <si>
    <t>Flaugeac</t>
  </si>
  <si>
    <t>à droite vers Bridoire</t>
  </si>
  <si>
    <t>Bridoire</t>
  </si>
  <si>
    <t>Carrefour D 107</t>
  </si>
  <si>
    <t>D 107</t>
  </si>
  <si>
    <t>Vers Sivadal</t>
  </si>
  <si>
    <t>Recur droite gauche D 4</t>
  </si>
  <si>
    <t>Barrat, Le Fleix</t>
  </si>
  <si>
    <t>à gauche vers St Foy</t>
  </si>
  <si>
    <t>St-Foy-la-Grande</t>
  </si>
  <si>
    <t>à droite vers Razac, Eymet</t>
  </si>
  <si>
    <t>Carrefour D 18/ D 16</t>
  </si>
  <si>
    <t>Monestier, Cunèges</t>
  </si>
  <si>
    <t>Carrefour D16 / D 16E1</t>
  </si>
  <si>
    <t>D16 E1</t>
  </si>
  <si>
    <t>Carrefour D16 E1 / D 17</t>
  </si>
  <si>
    <t>Carrefour D17 / VO</t>
  </si>
  <si>
    <t>Vers Belingard</t>
  </si>
  <si>
    <t>Carrefour VO / D 14</t>
  </si>
  <si>
    <t>Vers La Focalpre</t>
  </si>
  <si>
    <t>Carrefour Décathlon</t>
  </si>
  <si>
    <t>Déniv. 410 m Niv.2 Open runner  20414609</t>
  </si>
  <si>
    <t>Déniv. 219 m  Niv.0 Open runner 9376445</t>
  </si>
  <si>
    <t>Carref. D 14 / C1</t>
  </si>
  <si>
    <t>Carref. C1 / D14</t>
  </si>
  <si>
    <t>Déniv. 156 m  Niv.0 Open runner 10614116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</si>
</sst>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b/>
      <i/>
      <sz val="9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b/>
      <sz val="12"/>
      <name val="Times New Roman"/>
      <family val="1"/>
    </font>
    <font>
      <i/>
      <sz val="10"/>
      <name val="Arial"/>
      <family val="2"/>
    </font>
    <font>
      <b/>
      <sz val="11"/>
      <name val="Times New Roman"/>
      <family val="1"/>
    </font>
    <font>
      <u/>
      <sz val="10"/>
      <color theme="10"/>
      <name val="Arial"/>
      <family val="2"/>
    </font>
    <font>
      <sz val="12"/>
      <color indexed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9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28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8" fillId="0" borderId="16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0" fillId="0" borderId="19" xfId="0" applyBorder="1"/>
    <xf numFmtId="0" fontId="0" fillId="0" borderId="18" xfId="0" applyBorder="1" applyAlignment="1">
      <alignment vertical="center"/>
    </xf>
    <xf numFmtId="0" fontId="6" fillId="0" borderId="4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0" borderId="18" xfId="0" applyBorder="1"/>
    <xf numFmtId="0" fontId="8" fillId="0" borderId="20" xfId="0" applyFont="1" applyBorder="1" applyAlignment="1">
      <alignment vertical="center"/>
    </xf>
    <xf numFmtId="0" fontId="8" fillId="0" borderId="13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8" fillId="0" borderId="24" xfId="0" applyFont="1" applyBorder="1" applyAlignment="1">
      <alignment vertical="center"/>
    </xf>
    <xf numFmtId="0" fontId="8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8" fillId="2" borderId="25" xfId="0" applyFont="1" applyFill="1" applyBorder="1" applyAlignment="1">
      <alignment vertical="center"/>
    </xf>
    <xf numFmtId="0" fontId="8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vertical="center"/>
    </xf>
    <xf numFmtId="0" fontId="9" fillId="0" borderId="0" xfId="0" applyFont="1" applyAlignment="1">
      <alignment horizontal="right"/>
    </xf>
    <xf numFmtId="0" fontId="10" fillId="0" borderId="15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7" xfId="0" applyBorder="1" applyAlignment="1">
      <alignment vertical="center"/>
    </xf>
    <xf numFmtId="0" fontId="2" fillId="0" borderId="1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0" fillId="0" borderId="23" xfId="0" applyBorder="1" applyAlignment="1">
      <alignment vertical="center"/>
    </xf>
    <xf numFmtId="0" fontId="1" fillId="0" borderId="15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0" fillId="0" borderId="0" xfId="0" applyAlignment="1">
      <alignment horizontal="left"/>
    </xf>
    <xf numFmtId="0" fontId="7" fillId="0" borderId="3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10" xfId="0" applyFont="1" applyBorder="1"/>
    <xf numFmtId="0" fontId="8" fillId="0" borderId="11" xfId="0" applyFont="1" applyBorder="1" applyAlignment="1">
      <alignment horizontal="center"/>
    </xf>
    <xf numFmtId="0" fontId="0" fillId="0" borderId="12" xfId="0" applyBorder="1" applyAlignment="1">
      <alignment horizontal="left"/>
    </xf>
    <xf numFmtId="0" fontId="8" fillId="0" borderId="13" xfId="0" applyFont="1" applyBorder="1"/>
    <xf numFmtId="0" fontId="8" fillId="0" borderId="14" xfId="0" applyFont="1" applyBorder="1" applyAlignment="1">
      <alignment horizontal="center"/>
    </xf>
    <xf numFmtId="0" fontId="0" fillId="0" borderId="15" xfId="0" applyBorder="1" applyAlignment="1">
      <alignment horizontal="left"/>
    </xf>
    <xf numFmtId="0" fontId="5" fillId="0" borderId="13" xfId="0" applyFont="1" applyBorder="1"/>
    <xf numFmtId="0" fontId="0" fillId="0" borderId="19" xfId="0" applyBorder="1" applyAlignment="1">
      <alignment horizontal="left"/>
    </xf>
    <xf numFmtId="0" fontId="0" fillId="0" borderId="13" xfId="0" applyBorder="1" applyAlignment="1">
      <alignment horizontal="left"/>
    </xf>
    <xf numFmtId="0" fontId="6" fillId="0" borderId="16" xfId="0" applyFont="1" applyBorder="1"/>
    <xf numFmtId="0" fontId="8" fillId="0" borderId="17" xfId="0" applyFont="1" applyBorder="1" applyAlignment="1">
      <alignment horizontal="center"/>
    </xf>
    <xf numFmtId="0" fontId="0" fillId="0" borderId="18" xfId="0" applyBorder="1" applyAlignment="1">
      <alignment horizontal="left"/>
    </xf>
    <xf numFmtId="0" fontId="8" fillId="0" borderId="13" xfId="0" applyFont="1" applyBorder="1" applyAlignment="1">
      <alignment horizontal="left"/>
    </xf>
    <xf numFmtId="0" fontId="6" fillId="0" borderId="24" xfId="0" applyFont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left" vertical="center"/>
    </xf>
    <xf numFmtId="0" fontId="6" fillId="0" borderId="31" xfId="0" applyFont="1" applyBorder="1"/>
    <xf numFmtId="0" fontId="8" fillId="0" borderId="32" xfId="0" applyFont="1" applyBorder="1" applyAlignment="1">
      <alignment horizontal="center"/>
    </xf>
    <xf numFmtId="0" fontId="0" fillId="0" borderId="33" xfId="0" applyBorder="1" applyAlignment="1">
      <alignment horizontal="left"/>
    </xf>
    <xf numFmtId="0" fontId="8" fillId="0" borderId="31" xfId="0" applyFont="1" applyBorder="1"/>
    <xf numFmtId="0" fontId="8" fillId="0" borderId="33" xfId="0" applyFont="1" applyBorder="1"/>
    <xf numFmtId="0" fontId="8" fillId="0" borderId="34" xfId="0" applyFont="1" applyBorder="1"/>
    <xf numFmtId="0" fontId="8" fillId="0" borderId="35" xfId="0" applyFont="1" applyBorder="1" applyAlignment="1">
      <alignment horizontal="center"/>
    </xf>
    <xf numFmtId="0" fontId="8" fillId="0" borderId="36" xfId="0" applyFont="1" applyBorder="1"/>
    <xf numFmtId="0" fontId="6" fillId="0" borderId="35" xfId="0" applyFont="1" applyBorder="1" applyAlignment="1">
      <alignment horizontal="center"/>
    </xf>
    <xf numFmtId="0" fontId="6" fillId="0" borderId="33" xfId="0" applyFont="1" applyBorder="1"/>
    <xf numFmtId="0" fontId="6" fillId="0" borderId="34" xfId="0" applyFont="1" applyBorder="1"/>
    <xf numFmtId="0" fontId="8" fillId="0" borderId="15" xfId="0" applyFont="1" applyBorder="1"/>
    <xf numFmtId="0" fontId="6" fillId="0" borderId="17" xfId="0" applyFont="1" applyBorder="1" applyAlignment="1">
      <alignment horizontal="center"/>
    </xf>
    <xf numFmtId="0" fontId="8" fillId="0" borderId="18" xfId="0" applyFont="1" applyBorder="1"/>
    <xf numFmtId="0" fontId="12" fillId="0" borderId="0" xfId="0" applyFont="1" applyAlignment="1">
      <alignment shrinkToFit="1"/>
    </xf>
    <xf numFmtId="0" fontId="8" fillId="0" borderId="37" xfId="0" applyFont="1" applyBorder="1" applyAlignment="1">
      <alignment vertical="center"/>
    </xf>
    <xf numFmtId="0" fontId="14" fillId="0" borderId="0" xfId="0" applyFont="1" applyAlignment="1">
      <alignment shrinkToFit="1"/>
    </xf>
    <xf numFmtId="0" fontId="10" fillId="0" borderId="33" xfId="0" applyFont="1" applyBorder="1"/>
    <xf numFmtId="0" fontId="14" fillId="0" borderId="18" xfId="0" applyFont="1" applyBorder="1" applyAlignment="1">
      <alignment shrinkToFit="1"/>
    </xf>
    <xf numFmtId="0" fontId="10" fillId="0" borderId="15" xfId="0" applyFont="1" applyBorder="1"/>
    <xf numFmtId="0" fontId="8" fillId="0" borderId="21" xfId="0" applyFont="1" applyBorder="1"/>
    <xf numFmtId="0" fontId="8" fillId="0" borderId="22" xfId="0" applyFont="1" applyBorder="1" applyAlignment="1">
      <alignment horizontal="center"/>
    </xf>
    <xf numFmtId="0" fontId="10" fillId="0" borderId="23" xfId="0" applyFont="1" applyBorder="1"/>
    <xf numFmtId="0" fontId="16" fillId="0" borderId="0" xfId="1" applyFont="1" applyFill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14" xfId="0" applyFont="1" applyBorder="1" applyAlignment="1">
      <alignment vertical="center"/>
    </xf>
    <xf numFmtId="0" fontId="8" fillId="0" borderId="23" xfId="0" applyFont="1" applyBorder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981075</xdr:colOff>
      <xdr:row>4</xdr:row>
      <xdr:rowOff>66675</xdr:rowOff>
    </xdr:from>
    <xdr:to>
      <xdr:col>0</xdr:col>
      <xdr:colOff>1076325</xdr:colOff>
      <xdr:row>4</xdr:row>
      <xdr:rowOff>142875</xdr:rowOff>
    </xdr:to>
    <xdr:sp macro="" textlink="">
      <xdr:nvSpPr>
        <xdr:cNvPr id="51515" name="AutoShape 12">
          <a:extLst>
            <a:ext uri="{FF2B5EF4-FFF2-40B4-BE49-F238E27FC236}">
              <a16:creationId xmlns:a16="http://schemas.microsoft.com/office/drawing/2014/main" id="{E0DB3745-8820-3ED5-396D-4312E55FDA90}"/>
            </a:ext>
          </a:extLst>
        </xdr:cNvPr>
        <xdr:cNvSpPr>
          <a:spLocks noChangeArrowheads="1"/>
        </xdr:cNvSpPr>
      </xdr:nvSpPr>
      <xdr:spPr bwMode="auto">
        <a:xfrm rot="-5400000">
          <a:off x="990600" y="838200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971550</xdr:colOff>
      <xdr:row>5</xdr:row>
      <xdr:rowOff>76200</xdr:rowOff>
    </xdr:from>
    <xdr:to>
      <xdr:col>0</xdr:col>
      <xdr:colOff>1085850</xdr:colOff>
      <xdr:row>5</xdr:row>
      <xdr:rowOff>171450</xdr:rowOff>
    </xdr:to>
    <xdr:sp macro="" textlink="">
      <xdr:nvSpPr>
        <xdr:cNvPr id="51516" name="AutoShape 13">
          <a:extLst>
            <a:ext uri="{FF2B5EF4-FFF2-40B4-BE49-F238E27FC236}">
              <a16:creationId xmlns:a16="http://schemas.microsoft.com/office/drawing/2014/main" id="{3A32A4D7-6CF1-BD78-82AA-55FAC8B4446B}"/>
            </a:ext>
          </a:extLst>
        </xdr:cNvPr>
        <xdr:cNvSpPr>
          <a:spLocks noChangeArrowheads="1"/>
        </xdr:cNvSpPr>
      </xdr:nvSpPr>
      <xdr:spPr bwMode="auto">
        <a:xfrm rot="5187807">
          <a:off x="981075" y="10572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1419225</xdr:colOff>
      <xdr:row>6</xdr:row>
      <xdr:rowOff>95250</xdr:rowOff>
    </xdr:from>
    <xdr:to>
      <xdr:col>0</xdr:col>
      <xdr:colOff>1524000</xdr:colOff>
      <xdr:row>6</xdr:row>
      <xdr:rowOff>171450</xdr:rowOff>
    </xdr:to>
    <xdr:sp macro="" textlink="">
      <xdr:nvSpPr>
        <xdr:cNvPr id="51517" name="AutoShape 14">
          <a:extLst>
            <a:ext uri="{FF2B5EF4-FFF2-40B4-BE49-F238E27FC236}">
              <a16:creationId xmlns:a16="http://schemas.microsoft.com/office/drawing/2014/main" id="{E9EF64F2-743C-E9D6-6B69-32FCF0EF1FB1}"/>
            </a:ext>
          </a:extLst>
        </xdr:cNvPr>
        <xdr:cNvSpPr>
          <a:spLocks noChangeArrowheads="1"/>
        </xdr:cNvSpPr>
      </xdr:nvSpPr>
      <xdr:spPr bwMode="auto">
        <a:xfrm rot="-5400000">
          <a:off x="1433513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1352550</xdr:colOff>
      <xdr:row>7</xdr:row>
      <xdr:rowOff>85725</xdr:rowOff>
    </xdr:from>
    <xdr:to>
      <xdr:col>0</xdr:col>
      <xdr:colOff>1457325</xdr:colOff>
      <xdr:row>7</xdr:row>
      <xdr:rowOff>171450</xdr:rowOff>
    </xdr:to>
    <xdr:sp macro="" textlink="">
      <xdr:nvSpPr>
        <xdr:cNvPr id="51518" name="AutoShape 15">
          <a:extLst>
            <a:ext uri="{FF2B5EF4-FFF2-40B4-BE49-F238E27FC236}">
              <a16:creationId xmlns:a16="http://schemas.microsoft.com/office/drawing/2014/main" id="{6AB7D77F-A2CE-9E6C-AC40-A57EFB1146F8}"/>
            </a:ext>
          </a:extLst>
        </xdr:cNvPr>
        <xdr:cNvSpPr>
          <a:spLocks noChangeArrowheads="1"/>
        </xdr:cNvSpPr>
      </xdr:nvSpPr>
      <xdr:spPr bwMode="auto">
        <a:xfrm rot="5400000">
          <a:off x="1362075" y="14859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114300</xdr:colOff>
      <xdr:row>20</xdr:row>
      <xdr:rowOff>28575</xdr:rowOff>
    </xdr:from>
    <xdr:to>
      <xdr:col>0</xdr:col>
      <xdr:colOff>238125</xdr:colOff>
      <xdr:row>20</xdr:row>
      <xdr:rowOff>123825</xdr:rowOff>
    </xdr:to>
    <xdr:sp macro="" textlink="">
      <xdr:nvSpPr>
        <xdr:cNvPr id="51519" name="AutoShape 26">
          <a:extLst>
            <a:ext uri="{FF2B5EF4-FFF2-40B4-BE49-F238E27FC236}">
              <a16:creationId xmlns:a16="http://schemas.microsoft.com/office/drawing/2014/main" id="{1F51FC08-92BA-0FF6-D60A-F76290347444}"/>
            </a:ext>
          </a:extLst>
        </xdr:cNvPr>
        <xdr:cNvSpPr>
          <a:spLocks noChangeArrowheads="1"/>
        </xdr:cNvSpPr>
      </xdr:nvSpPr>
      <xdr:spPr bwMode="auto">
        <a:xfrm>
          <a:off x="114300" y="4276725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114300</xdr:colOff>
      <xdr:row>7</xdr:row>
      <xdr:rowOff>47625</xdr:rowOff>
    </xdr:from>
    <xdr:to>
      <xdr:col>4</xdr:col>
      <xdr:colOff>238125</xdr:colOff>
      <xdr:row>7</xdr:row>
      <xdr:rowOff>142875</xdr:rowOff>
    </xdr:to>
    <xdr:sp macro="" textlink="">
      <xdr:nvSpPr>
        <xdr:cNvPr id="51520" name="AutoShape 27">
          <a:extLst>
            <a:ext uri="{FF2B5EF4-FFF2-40B4-BE49-F238E27FC236}">
              <a16:creationId xmlns:a16="http://schemas.microsoft.com/office/drawing/2014/main" id="{12938124-5152-D40B-0C95-EF435BAC86FC}"/>
            </a:ext>
          </a:extLst>
        </xdr:cNvPr>
        <xdr:cNvSpPr>
          <a:spLocks noChangeArrowheads="1"/>
        </xdr:cNvSpPr>
      </xdr:nvSpPr>
      <xdr:spPr bwMode="auto">
        <a:xfrm>
          <a:off x="4238625" y="1457325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114300</xdr:colOff>
      <xdr:row>32</xdr:row>
      <xdr:rowOff>57150</xdr:rowOff>
    </xdr:from>
    <xdr:to>
      <xdr:col>4</xdr:col>
      <xdr:colOff>238125</xdr:colOff>
      <xdr:row>32</xdr:row>
      <xdr:rowOff>161925</xdr:rowOff>
    </xdr:to>
    <xdr:sp macro="" textlink="">
      <xdr:nvSpPr>
        <xdr:cNvPr id="51521" name="AutoShape 28">
          <a:extLst>
            <a:ext uri="{FF2B5EF4-FFF2-40B4-BE49-F238E27FC236}">
              <a16:creationId xmlns:a16="http://schemas.microsoft.com/office/drawing/2014/main" id="{226005DA-EDCD-D7D4-6413-B0E136EE8658}"/>
            </a:ext>
          </a:extLst>
        </xdr:cNvPr>
        <xdr:cNvSpPr>
          <a:spLocks noChangeArrowheads="1"/>
        </xdr:cNvSpPr>
      </xdr:nvSpPr>
      <xdr:spPr bwMode="auto">
        <a:xfrm>
          <a:off x="4238625" y="6724650"/>
          <a:ext cx="123825" cy="104775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114300</xdr:colOff>
      <xdr:row>34</xdr:row>
      <xdr:rowOff>57150</xdr:rowOff>
    </xdr:from>
    <xdr:to>
      <xdr:col>4</xdr:col>
      <xdr:colOff>238125</xdr:colOff>
      <xdr:row>34</xdr:row>
      <xdr:rowOff>152400</xdr:rowOff>
    </xdr:to>
    <xdr:sp macro="" textlink="">
      <xdr:nvSpPr>
        <xdr:cNvPr id="51522" name="AutoShape 29">
          <a:extLst>
            <a:ext uri="{FF2B5EF4-FFF2-40B4-BE49-F238E27FC236}">
              <a16:creationId xmlns:a16="http://schemas.microsoft.com/office/drawing/2014/main" id="{9393058E-166A-D546-8195-99118A54ED37}"/>
            </a:ext>
          </a:extLst>
        </xdr:cNvPr>
        <xdr:cNvSpPr>
          <a:spLocks noChangeArrowheads="1"/>
        </xdr:cNvSpPr>
      </xdr:nvSpPr>
      <xdr:spPr bwMode="auto">
        <a:xfrm>
          <a:off x="4238625" y="7143750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1343025</xdr:colOff>
      <xdr:row>8</xdr:row>
      <xdr:rowOff>66675</xdr:rowOff>
    </xdr:from>
    <xdr:to>
      <xdr:col>0</xdr:col>
      <xdr:colOff>1447800</xdr:colOff>
      <xdr:row>8</xdr:row>
      <xdr:rowOff>152400</xdr:rowOff>
    </xdr:to>
    <xdr:sp macro="" textlink="">
      <xdr:nvSpPr>
        <xdr:cNvPr id="51523" name="AutoShape 15">
          <a:extLst>
            <a:ext uri="{FF2B5EF4-FFF2-40B4-BE49-F238E27FC236}">
              <a16:creationId xmlns:a16="http://schemas.microsoft.com/office/drawing/2014/main" id="{71205C66-10B9-2756-AA34-5E4C72658678}"/>
            </a:ext>
          </a:extLst>
        </xdr:cNvPr>
        <xdr:cNvSpPr>
          <a:spLocks noChangeArrowheads="1"/>
        </xdr:cNvSpPr>
      </xdr:nvSpPr>
      <xdr:spPr bwMode="auto">
        <a:xfrm rot="5400000">
          <a:off x="1352550" y="16764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1314450</xdr:colOff>
      <xdr:row>9</xdr:row>
      <xdr:rowOff>57150</xdr:rowOff>
    </xdr:from>
    <xdr:to>
      <xdr:col>0</xdr:col>
      <xdr:colOff>1419225</xdr:colOff>
      <xdr:row>9</xdr:row>
      <xdr:rowOff>142875</xdr:rowOff>
    </xdr:to>
    <xdr:sp macro="" textlink="">
      <xdr:nvSpPr>
        <xdr:cNvPr id="51524" name="AutoShape 15">
          <a:extLst>
            <a:ext uri="{FF2B5EF4-FFF2-40B4-BE49-F238E27FC236}">
              <a16:creationId xmlns:a16="http://schemas.microsoft.com/office/drawing/2014/main" id="{03168F9C-1E7D-5934-BB66-5FF9EFAAFDF2}"/>
            </a:ext>
          </a:extLst>
        </xdr:cNvPr>
        <xdr:cNvSpPr>
          <a:spLocks noChangeArrowheads="1"/>
        </xdr:cNvSpPr>
      </xdr:nvSpPr>
      <xdr:spPr bwMode="auto">
        <a:xfrm rot="5400000">
          <a:off x="1323975" y="18764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11</xdr:row>
      <xdr:rowOff>66675</xdr:rowOff>
    </xdr:from>
    <xdr:to>
      <xdr:col>0</xdr:col>
      <xdr:colOff>1428750</xdr:colOff>
      <xdr:row>11</xdr:row>
      <xdr:rowOff>152400</xdr:rowOff>
    </xdr:to>
    <xdr:sp macro="" textlink="">
      <xdr:nvSpPr>
        <xdr:cNvPr id="51525" name="AutoShape 15">
          <a:extLst>
            <a:ext uri="{FF2B5EF4-FFF2-40B4-BE49-F238E27FC236}">
              <a16:creationId xmlns:a16="http://schemas.microsoft.com/office/drawing/2014/main" id="{E580A12B-305D-66D3-BA46-C416512C8C37}"/>
            </a:ext>
          </a:extLst>
        </xdr:cNvPr>
        <xdr:cNvSpPr>
          <a:spLocks noChangeArrowheads="1"/>
        </xdr:cNvSpPr>
      </xdr:nvSpPr>
      <xdr:spPr bwMode="auto">
        <a:xfrm rot="-5400000">
          <a:off x="1333500" y="23050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10</xdr:row>
      <xdr:rowOff>95250</xdr:rowOff>
    </xdr:from>
    <xdr:to>
      <xdr:col>0</xdr:col>
      <xdr:colOff>1390650</xdr:colOff>
      <xdr:row>10</xdr:row>
      <xdr:rowOff>180975</xdr:rowOff>
    </xdr:to>
    <xdr:sp macro="" textlink="">
      <xdr:nvSpPr>
        <xdr:cNvPr id="51526" name="AutoShape 15">
          <a:extLst>
            <a:ext uri="{FF2B5EF4-FFF2-40B4-BE49-F238E27FC236}">
              <a16:creationId xmlns:a16="http://schemas.microsoft.com/office/drawing/2014/main" id="{7019A841-7EEC-8FE4-5DAE-92D31E9C3CFA}"/>
            </a:ext>
          </a:extLst>
        </xdr:cNvPr>
        <xdr:cNvSpPr>
          <a:spLocks noChangeArrowheads="1"/>
        </xdr:cNvSpPr>
      </xdr:nvSpPr>
      <xdr:spPr bwMode="auto">
        <a:xfrm rot="5400000">
          <a:off x="1295400" y="21240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1047750</xdr:colOff>
      <xdr:row>13</xdr:row>
      <xdr:rowOff>66675</xdr:rowOff>
    </xdr:from>
    <xdr:to>
      <xdr:col>0</xdr:col>
      <xdr:colOff>1152525</xdr:colOff>
      <xdr:row>13</xdr:row>
      <xdr:rowOff>152400</xdr:rowOff>
    </xdr:to>
    <xdr:sp macro="" textlink="">
      <xdr:nvSpPr>
        <xdr:cNvPr id="51527" name="AutoShape 15">
          <a:extLst>
            <a:ext uri="{FF2B5EF4-FFF2-40B4-BE49-F238E27FC236}">
              <a16:creationId xmlns:a16="http://schemas.microsoft.com/office/drawing/2014/main" id="{1B9786E0-17C3-C5C2-03F8-CA38074FC101}"/>
            </a:ext>
          </a:extLst>
        </xdr:cNvPr>
        <xdr:cNvSpPr>
          <a:spLocks noChangeArrowheads="1"/>
        </xdr:cNvSpPr>
      </xdr:nvSpPr>
      <xdr:spPr bwMode="auto">
        <a:xfrm rot="-5400000">
          <a:off x="1057275" y="27241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1752600</xdr:colOff>
      <xdr:row>13</xdr:row>
      <xdr:rowOff>57150</xdr:rowOff>
    </xdr:from>
    <xdr:to>
      <xdr:col>0</xdr:col>
      <xdr:colOff>1857375</xdr:colOff>
      <xdr:row>13</xdr:row>
      <xdr:rowOff>142875</xdr:rowOff>
    </xdr:to>
    <xdr:sp macro="" textlink="">
      <xdr:nvSpPr>
        <xdr:cNvPr id="51528" name="AutoShape 15">
          <a:extLst>
            <a:ext uri="{FF2B5EF4-FFF2-40B4-BE49-F238E27FC236}">
              <a16:creationId xmlns:a16="http://schemas.microsoft.com/office/drawing/2014/main" id="{4B18A505-ACE0-D829-85B5-4C3F54571E10}"/>
            </a:ext>
          </a:extLst>
        </xdr:cNvPr>
        <xdr:cNvSpPr>
          <a:spLocks noChangeArrowheads="1"/>
        </xdr:cNvSpPr>
      </xdr:nvSpPr>
      <xdr:spPr bwMode="auto">
        <a:xfrm rot="5400000">
          <a:off x="1762125" y="27146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1171575</xdr:colOff>
      <xdr:row>14</xdr:row>
      <xdr:rowOff>57150</xdr:rowOff>
    </xdr:from>
    <xdr:to>
      <xdr:col>0</xdr:col>
      <xdr:colOff>1276350</xdr:colOff>
      <xdr:row>14</xdr:row>
      <xdr:rowOff>142875</xdr:rowOff>
    </xdr:to>
    <xdr:sp macro="" textlink="">
      <xdr:nvSpPr>
        <xdr:cNvPr id="51529" name="AutoShape 15">
          <a:extLst>
            <a:ext uri="{FF2B5EF4-FFF2-40B4-BE49-F238E27FC236}">
              <a16:creationId xmlns:a16="http://schemas.microsoft.com/office/drawing/2014/main" id="{1C51D646-512D-A206-10B3-6E501E32707E}"/>
            </a:ext>
          </a:extLst>
        </xdr:cNvPr>
        <xdr:cNvSpPr>
          <a:spLocks noChangeArrowheads="1"/>
        </xdr:cNvSpPr>
      </xdr:nvSpPr>
      <xdr:spPr bwMode="auto">
        <a:xfrm rot="-5400000">
          <a:off x="1181100" y="29241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1381125</xdr:colOff>
      <xdr:row>15</xdr:row>
      <xdr:rowOff>76200</xdr:rowOff>
    </xdr:from>
    <xdr:to>
      <xdr:col>0</xdr:col>
      <xdr:colOff>1485900</xdr:colOff>
      <xdr:row>15</xdr:row>
      <xdr:rowOff>161925</xdr:rowOff>
    </xdr:to>
    <xdr:sp macro="" textlink="">
      <xdr:nvSpPr>
        <xdr:cNvPr id="51530" name="AutoShape 15">
          <a:extLst>
            <a:ext uri="{FF2B5EF4-FFF2-40B4-BE49-F238E27FC236}">
              <a16:creationId xmlns:a16="http://schemas.microsoft.com/office/drawing/2014/main" id="{AB0275A9-7FE6-DB70-D516-744D0C51DE5C}"/>
            </a:ext>
          </a:extLst>
        </xdr:cNvPr>
        <xdr:cNvSpPr>
          <a:spLocks noChangeArrowheads="1"/>
        </xdr:cNvSpPr>
      </xdr:nvSpPr>
      <xdr:spPr bwMode="auto">
        <a:xfrm rot="5400000">
          <a:off x="1390650" y="31527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885825</xdr:colOff>
      <xdr:row>26</xdr:row>
      <xdr:rowOff>66675</xdr:rowOff>
    </xdr:from>
    <xdr:to>
      <xdr:col>0</xdr:col>
      <xdr:colOff>990600</xdr:colOff>
      <xdr:row>26</xdr:row>
      <xdr:rowOff>152400</xdr:rowOff>
    </xdr:to>
    <xdr:sp macro="" textlink="">
      <xdr:nvSpPr>
        <xdr:cNvPr id="51531" name="AutoShape 15">
          <a:extLst>
            <a:ext uri="{FF2B5EF4-FFF2-40B4-BE49-F238E27FC236}">
              <a16:creationId xmlns:a16="http://schemas.microsoft.com/office/drawing/2014/main" id="{0B8B52A3-44EA-4FC9-D57E-FF19ACDD3E7E}"/>
            </a:ext>
          </a:extLst>
        </xdr:cNvPr>
        <xdr:cNvSpPr>
          <a:spLocks noChangeArrowheads="1"/>
        </xdr:cNvSpPr>
      </xdr:nvSpPr>
      <xdr:spPr bwMode="auto">
        <a:xfrm rot="-5400000">
          <a:off x="895350" y="54673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1219200</xdr:colOff>
      <xdr:row>27</xdr:row>
      <xdr:rowOff>76200</xdr:rowOff>
    </xdr:from>
    <xdr:to>
      <xdr:col>0</xdr:col>
      <xdr:colOff>1323975</xdr:colOff>
      <xdr:row>27</xdr:row>
      <xdr:rowOff>161925</xdr:rowOff>
    </xdr:to>
    <xdr:sp macro="" textlink="">
      <xdr:nvSpPr>
        <xdr:cNvPr id="51532" name="AutoShape 15">
          <a:extLst>
            <a:ext uri="{FF2B5EF4-FFF2-40B4-BE49-F238E27FC236}">
              <a16:creationId xmlns:a16="http://schemas.microsoft.com/office/drawing/2014/main" id="{248FCA87-4967-30C4-ACF5-786B80FC9384}"/>
            </a:ext>
          </a:extLst>
        </xdr:cNvPr>
        <xdr:cNvSpPr>
          <a:spLocks noChangeArrowheads="1"/>
        </xdr:cNvSpPr>
      </xdr:nvSpPr>
      <xdr:spPr bwMode="auto">
        <a:xfrm rot="5400000">
          <a:off x="1228725" y="56864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962025</xdr:colOff>
      <xdr:row>29</xdr:row>
      <xdr:rowOff>85725</xdr:rowOff>
    </xdr:from>
    <xdr:to>
      <xdr:col>0</xdr:col>
      <xdr:colOff>1066800</xdr:colOff>
      <xdr:row>29</xdr:row>
      <xdr:rowOff>171450</xdr:rowOff>
    </xdr:to>
    <xdr:sp macro="" textlink="">
      <xdr:nvSpPr>
        <xdr:cNvPr id="51533" name="AutoShape 15">
          <a:extLst>
            <a:ext uri="{FF2B5EF4-FFF2-40B4-BE49-F238E27FC236}">
              <a16:creationId xmlns:a16="http://schemas.microsoft.com/office/drawing/2014/main" id="{58BE2FDF-51D1-F068-CDC2-951B9FC0284C}"/>
            </a:ext>
          </a:extLst>
        </xdr:cNvPr>
        <xdr:cNvSpPr>
          <a:spLocks noChangeArrowheads="1"/>
        </xdr:cNvSpPr>
      </xdr:nvSpPr>
      <xdr:spPr bwMode="auto">
        <a:xfrm rot="-5400000">
          <a:off x="971550" y="61150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1790700</xdr:colOff>
      <xdr:row>29</xdr:row>
      <xdr:rowOff>85725</xdr:rowOff>
    </xdr:from>
    <xdr:to>
      <xdr:col>0</xdr:col>
      <xdr:colOff>1895475</xdr:colOff>
      <xdr:row>29</xdr:row>
      <xdr:rowOff>171450</xdr:rowOff>
    </xdr:to>
    <xdr:sp macro="" textlink="">
      <xdr:nvSpPr>
        <xdr:cNvPr id="51534" name="AutoShape 15">
          <a:extLst>
            <a:ext uri="{FF2B5EF4-FFF2-40B4-BE49-F238E27FC236}">
              <a16:creationId xmlns:a16="http://schemas.microsoft.com/office/drawing/2014/main" id="{56C21DA9-7275-507F-3D6D-1CDEA53E66A7}"/>
            </a:ext>
          </a:extLst>
        </xdr:cNvPr>
        <xdr:cNvSpPr>
          <a:spLocks noChangeArrowheads="1"/>
        </xdr:cNvSpPr>
      </xdr:nvSpPr>
      <xdr:spPr bwMode="auto">
        <a:xfrm rot="5400000">
          <a:off x="1800225" y="61150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1390650</xdr:colOff>
      <xdr:row>31</xdr:row>
      <xdr:rowOff>85725</xdr:rowOff>
    </xdr:from>
    <xdr:to>
      <xdr:col>0</xdr:col>
      <xdr:colOff>1495425</xdr:colOff>
      <xdr:row>31</xdr:row>
      <xdr:rowOff>171450</xdr:rowOff>
    </xdr:to>
    <xdr:sp macro="" textlink="">
      <xdr:nvSpPr>
        <xdr:cNvPr id="51535" name="AutoShape 15">
          <a:extLst>
            <a:ext uri="{FF2B5EF4-FFF2-40B4-BE49-F238E27FC236}">
              <a16:creationId xmlns:a16="http://schemas.microsoft.com/office/drawing/2014/main" id="{F07F34E6-3380-F6AD-77BA-F98A6BA98ED2}"/>
            </a:ext>
          </a:extLst>
        </xdr:cNvPr>
        <xdr:cNvSpPr>
          <a:spLocks noChangeArrowheads="1"/>
        </xdr:cNvSpPr>
      </xdr:nvSpPr>
      <xdr:spPr bwMode="auto">
        <a:xfrm rot="5400000">
          <a:off x="1400175" y="65341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1390650</xdr:colOff>
      <xdr:row>32</xdr:row>
      <xdr:rowOff>76200</xdr:rowOff>
    </xdr:from>
    <xdr:to>
      <xdr:col>0</xdr:col>
      <xdr:colOff>1495425</xdr:colOff>
      <xdr:row>32</xdr:row>
      <xdr:rowOff>161925</xdr:rowOff>
    </xdr:to>
    <xdr:sp macro="" textlink="">
      <xdr:nvSpPr>
        <xdr:cNvPr id="51536" name="AutoShape 15">
          <a:extLst>
            <a:ext uri="{FF2B5EF4-FFF2-40B4-BE49-F238E27FC236}">
              <a16:creationId xmlns:a16="http://schemas.microsoft.com/office/drawing/2014/main" id="{3EB80873-C4F3-C89F-20EA-BC916BEFBB0A}"/>
            </a:ext>
          </a:extLst>
        </xdr:cNvPr>
        <xdr:cNvSpPr>
          <a:spLocks noChangeArrowheads="1"/>
        </xdr:cNvSpPr>
      </xdr:nvSpPr>
      <xdr:spPr bwMode="auto">
        <a:xfrm rot="-5400000">
          <a:off x="1400175" y="67341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1066800</xdr:colOff>
      <xdr:row>33</xdr:row>
      <xdr:rowOff>76200</xdr:rowOff>
    </xdr:from>
    <xdr:to>
      <xdr:col>0</xdr:col>
      <xdr:colOff>1152525</xdr:colOff>
      <xdr:row>33</xdr:row>
      <xdr:rowOff>180975</xdr:rowOff>
    </xdr:to>
    <xdr:sp macro="" textlink="">
      <xdr:nvSpPr>
        <xdr:cNvPr id="51537" name="AutoShape 15">
          <a:extLst>
            <a:ext uri="{FF2B5EF4-FFF2-40B4-BE49-F238E27FC236}">
              <a16:creationId xmlns:a16="http://schemas.microsoft.com/office/drawing/2014/main" id="{B7918B3C-82FD-2F37-5A12-90F6030CA524}"/>
            </a:ext>
          </a:extLst>
        </xdr:cNvPr>
        <xdr:cNvSpPr>
          <a:spLocks noChangeArrowheads="1"/>
        </xdr:cNvSpPr>
      </xdr:nvSpPr>
      <xdr:spPr bwMode="auto">
        <a:xfrm rot="2345744">
          <a:off x="1066800" y="69532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1114425</xdr:colOff>
      <xdr:row>34</xdr:row>
      <xdr:rowOff>76200</xdr:rowOff>
    </xdr:from>
    <xdr:to>
      <xdr:col>0</xdr:col>
      <xdr:colOff>1219200</xdr:colOff>
      <xdr:row>34</xdr:row>
      <xdr:rowOff>161925</xdr:rowOff>
    </xdr:to>
    <xdr:sp macro="" textlink="">
      <xdr:nvSpPr>
        <xdr:cNvPr id="51538" name="AutoShape 15">
          <a:extLst>
            <a:ext uri="{FF2B5EF4-FFF2-40B4-BE49-F238E27FC236}">
              <a16:creationId xmlns:a16="http://schemas.microsoft.com/office/drawing/2014/main" id="{2E880784-E51B-1B2E-058A-DF8B9C6CB204}"/>
            </a:ext>
          </a:extLst>
        </xdr:cNvPr>
        <xdr:cNvSpPr>
          <a:spLocks noChangeArrowheads="1"/>
        </xdr:cNvSpPr>
      </xdr:nvSpPr>
      <xdr:spPr bwMode="auto">
        <a:xfrm rot="-5400000">
          <a:off x="1123950" y="71532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962025</xdr:colOff>
      <xdr:row>35</xdr:row>
      <xdr:rowOff>76200</xdr:rowOff>
    </xdr:from>
    <xdr:to>
      <xdr:col>0</xdr:col>
      <xdr:colOff>1066800</xdr:colOff>
      <xdr:row>35</xdr:row>
      <xdr:rowOff>161925</xdr:rowOff>
    </xdr:to>
    <xdr:sp macro="" textlink="">
      <xdr:nvSpPr>
        <xdr:cNvPr id="51539" name="AutoShape 15">
          <a:extLst>
            <a:ext uri="{FF2B5EF4-FFF2-40B4-BE49-F238E27FC236}">
              <a16:creationId xmlns:a16="http://schemas.microsoft.com/office/drawing/2014/main" id="{4939BECC-88AB-F0C1-A633-BD950B778E6F}"/>
            </a:ext>
          </a:extLst>
        </xdr:cNvPr>
        <xdr:cNvSpPr>
          <a:spLocks noChangeArrowheads="1"/>
        </xdr:cNvSpPr>
      </xdr:nvSpPr>
      <xdr:spPr bwMode="auto">
        <a:xfrm rot="-5400000">
          <a:off x="971550" y="73628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1352550</xdr:colOff>
      <xdr:row>36</xdr:row>
      <xdr:rowOff>57150</xdr:rowOff>
    </xdr:from>
    <xdr:to>
      <xdr:col>0</xdr:col>
      <xdr:colOff>1457325</xdr:colOff>
      <xdr:row>36</xdr:row>
      <xdr:rowOff>142875</xdr:rowOff>
    </xdr:to>
    <xdr:sp macro="" textlink="">
      <xdr:nvSpPr>
        <xdr:cNvPr id="51540" name="AutoShape 15">
          <a:extLst>
            <a:ext uri="{FF2B5EF4-FFF2-40B4-BE49-F238E27FC236}">
              <a16:creationId xmlns:a16="http://schemas.microsoft.com/office/drawing/2014/main" id="{F71956A5-472C-18C3-545C-C8E8F93031C5}"/>
            </a:ext>
          </a:extLst>
        </xdr:cNvPr>
        <xdr:cNvSpPr>
          <a:spLocks noChangeArrowheads="1"/>
        </xdr:cNvSpPr>
      </xdr:nvSpPr>
      <xdr:spPr bwMode="auto">
        <a:xfrm rot="-5400000">
          <a:off x="1362075" y="75533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1371600</xdr:colOff>
      <xdr:row>37</xdr:row>
      <xdr:rowOff>47625</xdr:rowOff>
    </xdr:from>
    <xdr:to>
      <xdr:col>0</xdr:col>
      <xdr:colOff>1476375</xdr:colOff>
      <xdr:row>37</xdr:row>
      <xdr:rowOff>133350</xdr:rowOff>
    </xdr:to>
    <xdr:sp macro="" textlink="">
      <xdr:nvSpPr>
        <xdr:cNvPr id="51541" name="AutoShape 15">
          <a:extLst>
            <a:ext uri="{FF2B5EF4-FFF2-40B4-BE49-F238E27FC236}">
              <a16:creationId xmlns:a16="http://schemas.microsoft.com/office/drawing/2014/main" id="{5C91543E-8669-D718-B94E-469EA0DE080A}"/>
            </a:ext>
          </a:extLst>
        </xdr:cNvPr>
        <xdr:cNvSpPr>
          <a:spLocks noChangeArrowheads="1"/>
        </xdr:cNvSpPr>
      </xdr:nvSpPr>
      <xdr:spPr bwMode="auto">
        <a:xfrm rot="5400000">
          <a:off x="1381125" y="77533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1181100</xdr:colOff>
      <xdr:row>39</xdr:row>
      <xdr:rowOff>47625</xdr:rowOff>
    </xdr:from>
    <xdr:to>
      <xdr:col>0</xdr:col>
      <xdr:colOff>1285875</xdr:colOff>
      <xdr:row>39</xdr:row>
      <xdr:rowOff>133350</xdr:rowOff>
    </xdr:to>
    <xdr:sp macro="" textlink="">
      <xdr:nvSpPr>
        <xdr:cNvPr id="51542" name="AutoShape 15">
          <a:extLst>
            <a:ext uri="{FF2B5EF4-FFF2-40B4-BE49-F238E27FC236}">
              <a16:creationId xmlns:a16="http://schemas.microsoft.com/office/drawing/2014/main" id="{3763694E-FFD2-7F47-14C5-546E0790B102}"/>
            </a:ext>
          </a:extLst>
        </xdr:cNvPr>
        <xdr:cNvSpPr>
          <a:spLocks noChangeArrowheads="1"/>
        </xdr:cNvSpPr>
      </xdr:nvSpPr>
      <xdr:spPr bwMode="auto">
        <a:xfrm rot="-5400000">
          <a:off x="1190625" y="81724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771525</xdr:colOff>
      <xdr:row>16</xdr:row>
      <xdr:rowOff>85725</xdr:rowOff>
    </xdr:from>
    <xdr:to>
      <xdr:col>0</xdr:col>
      <xdr:colOff>885825</xdr:colOff>
      <xdr:row>16</xdr:row>
      <xdr:rowOff>180975</xdr:rowOff>
    </xdr:to>
    <xdr:sp macro="" textlink="">
      <xdr:nvSpPr>
        <xdr:cNvPr id="44420" name="AutoShape 5">
          <a:extLst>
            <a:ext uri="{FF2B5EF4-FFF2-40B4-BE49-F238E27FC236}">
              <a16:creationId xmlns:a16="http://schemas.microsoft.com/office/drawing/2014/main" id="{6A455C0A-EA92-500B-D671-BAD4595239B7}"/>
            </a:ext>
          </a:extLst>
        </xdr:cNvPr>
        <xdr:cNvSpPr>
          <a:spLocks noChangeArrowheads="1"/>
        </xdr:cNvSpPr>
      </xdr:nvSpPr>
      <xdr:spPr bwMode="auto">
        <a:xfrm rot="5169141">
          <a:off x="781050" y="33718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838200</xdr:colOff>
      <xdr:row>11</xdr:row>
      <xdr:rowOff>47625</xdr:rowOff>
    </xdr:from>
    <xdr:to>
      <xdr:col>0</xdr:col>
      <xdr:colOff>933450</xdr:colOff>
      <xdr:row>11</xdr:row>
      <xdr:rowOff>142875</xdr:rowOff>
    </xdr:to>
    <xdr:sp macro="" textlink="">
      <xdr:nvSpPr>
        <xdr:cNvPr id="44421" name="AutoShape 12">
          <a:extLst>
            <a:ext uri="{FF2B5EF4-FFF2-40B4-BE49-F238E27FC236}">
              <a16:creationId xmlns:a16="http://schemas.microsoft.com/office/drawing/2014/main" id="{A6C7D1B0-8678-917E-975E-3AB67EEC0A2D}"/>
            </a:ext>
          </a:extLst>
        </xdr:cNvPr>
        <xdr:cNvSpPr>
          <a:spLocks noChangeArrowheads="1"/>
        </xdr:cNvSpPr>
      </xdr:nvSpPr>
      <xdr:spPr bwMode="auto">
        <a:xfrm rot="-60000">
          <a:off x="838200" y="2295525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1771650</xdr:colOff>
      <xdr:row>5</xdr:row>
      <xdr:rowOff>85725</xdr:rowOff>
    </xdr:from>
    <xdr:to>
      <xdr:col>0</xdr:col>
      <xdr:colOff>1885950</xdr:colOff>
      <xdr:row>5</xdr:row>
      <xdr:rowOff>180975</xdr:rowOff>
    </xdr:to>
    <xdr:sp macro="" textlink="">
      <xdr:nvSpPr>
        <xdr:cNvPr id="44422" name="AutoShape 16">
          <a:extLst>
            <a:ext uri="{FF2B5EF4-FFF2-40B4-BE49-F238E27FC236}">
              <a16:creationId xmlns:a16="http://schemas.microsoft.com/office/drawing/2014/main" id="{D1EC9306-DEEC-00EC-11F9-7489594E4295}"/>
            </a:ext>
          </a:extLst>
        </xdr:cNvPr>
        <xdr:cNvSpPr>
          <a:spLocks noChangeArrowheads="1"/>
        </xdr:cNvSpPr>
      </xdr:nvSpPr>
      <xdr:spPr bwMode="auto">
        <a:xfrm rot="5400000">
          <a:off x="1781175" y="10668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1343025</xdr:colOff>
      <xdr:row>6</xdr:row>
      <xdr:rowOff>66675</xdr:rowOff>
    </xdr:from>
    <xdr:to>
      <xdr:col>0</xdr:col>
      <xdr:colOff>1457325</xdr:colOff>
      <xdr:row>6</xdr:row>
      <xdr:rowOff>161925</xdr:rowOff>
    </xdr:to>
    <xdr:sp macro="" textlink="">
      <xdr:nvSpPr>
        <xdr:cNvPr id="44423" name="AutoShape 16">
          <a:extLst>
            <a:ext uri="{FF2B5EF4-FFF2-40B4-BE49-F238E27FC236}">
              <a16:creationId xmlns:a16="http://schemas.microsoft.com/office/drawing/2014/main" id="{6BE55DD4-2981-C265-2EDA-33D78003D70B}"/>
            </a:ext>
          </a:extLst>
        </xdr:cNvPr>
        <xdr:cNvSpPr>
          <a:spLocks noChangeArrowheads="1"/>
        </xdr:cNvSpPr>
      </xdr:nvSpPr>
      <xdr:spPr bwMode="auto">
        <a:xfrm rot="5400000">
          <a:off x="1352550" y="12573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8</xdr:row>
      <xdr:rowOff>76200</xdr:rowOff>
    </xdr:from>
    <xdr:to>
      <xdr:col>0</xdr:col>
      <xdr:colOff>1438275</xdr:colOff>
      <xdr:row>8</xdr:row>
      <xdr:rowOff>171450</xdr:rowOff>
    </xdr:to>
    <xdr:sp macro="" textlink="">
      <xdr:nvSpPr>
        <xdr:cNvPr id="44424" name="AutoShape 16">
          <a:extLst>
            <a:ext uri="{FF2B5EF4-FFF2-40B4-BE49-F238E27FC236}">
              <a16:creationId xmlns:a16="http://schemas.microsoft.com/office/drawing/2014/main" id="{E50B69FC-C366-CA57-D34D-5CD35A6E9F99}"/>
            </a:ext>
          </a:extLst>
        </xdr:cNvPr>
        <xdr:cNvSpPr>
          <a:spLocks noChangeArrowheads="1"/>
        </xdr:cNvSpPr>
      </xdr:nvSpPr>
      <xdr:spPr bwMode="auto">
        <a:xfrm rot="5400000">
          <a:off x="1333500" y="16859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9</xdr:row>
      <xdr:rowOff>76200</xdr:rowOff>
    </xdr:from>
    <xdr:to>
      <xdr:col>0</xdr:col>
      <xdr:colOff>1438275</xdr:colOff>
      <xdr:row>9</xdr:row>
      <xdr:rowOff>171450</xdr:rowOff>
    </xdr:to>
    <xdr:sp macro="" textlink="">
      <xdr:nvSpPr>
        <xdr:cNvPr id="44425" name="AutoShape 16">
          <a:extLst>
            <a:ext uri="{FF2B5EF4-FFF2-40B4-BE49-F238E27FC236}">
              <a16:creationId xmlns:a16="http://schemas.microsoft.com/office/drawing/2014/main" id="{EC66B1DF-5BE3-D10A-362A-9CAD0E3C06DB}"/>
            </a:ext>
          </a:extLst>
        </xdr:cNvPr>
        <xdr:cNvSpPr>
          <a:spLocks noChangeArrowheads="1"/>
        </xdr:cNvSpPr>
      </xdr:nvSpPr>
      <xdr:spPr bwMode="auto">
        <a:xfrm rot="-5562431">
          <a:off x="1333500" y="18954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1009650</xdr:colOff>
      <xdr:row>10</xdr:row>
      <xdr:rowOff>85725</xdr:rowOff>
    </xdr:from>
    <xdr:to>
      <xdr:col>0</xdr:col>
      <xdr:colOff>1123950</xdr:colOff>
      <xdr:row>10</xdr:row>
      <xdr:rowOff>180975</xdr:rowOff>
    </xdr:to>
    <xdr:sp macro="" textlink="">
      <xdr:nvSpPr>
        <xdr:cNvPr id="44426" name="AutoShape 16">
          <a:extLst>
            <a:ext uri="{FF2B5EF4-FFF2-40B4-BE49-F238E27FC236}">
              <a16:creationId xmlns:a16="http://schemas.microsoft.com/office/drawing/2014/main" id="{BEEE2FCA-1E81-255F-06DF-0AAC8AF4797A}"/>
            </a:ext>
          </a:extLst>
        </xdr:cNvPr>
        <xdr:cNvSpPr>
          <a:spLocks noChangeArrowheads="1"/>
        </xdr:cNvSpPr>
      </xdr:nvSpPr>
      <xdr:spPr bwMode="auto">
        <a:xfrm rot="-3115196">
          <a:off x="1019175" y="21145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1428750</xdr:colOff>
      <xdr:row>11</xdr:row>
      <xdr:rowOff>85725</xdr:rowOff>
    </xdr:from>
    <xdr:to>
      <xdr:col>0</xdr:col>
      <xdr:colOff>1543050</xdr:colOff>
      <xdr:row>11</xdr:row>
      <xdr:rowOff>180975</xdr:rowOff>
    </xdr:to>
    <xdr:sp macro="" textlink="">
      <xdr:nvSpPr>
        <xdr:cNvPr id="44427" name="AutoShape 16">
          <a:extLst>
            <a:ext uri="{FF2B5EF4-FFF2-40B4-BE49-F238E27FC236}">
              <a16:creationId xmlns:a16="http://schemas.microsoft.com/office/drawing/2014/main" id="{AAF80419-BDB8-1FF5-B586-7F6A2C1301FA}"/>
            </a:ext>
          </a:extLst>
        </xdr:cNvPr>
        <xdr:cNvSpPr>
          <a:spLocks noChangeArrowheads="1"/>
        </xdr:cNvSpPr>
      </xdr:nvSpPr>
      <xdr:spPr bwMode="auto">
        <a:xfrm rot="-5562431">
          <a:off x="1438275" y="23241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66675</xdr:colOff>
      <xdr:row>12</xdr:row>
      <xdr:rowOff>66675</xdr:rowOff>
    </xdr:from>
    <xdr:to>
      <xdr:col>0</xdr:col>
      <xdr:colOff>180975</xdr:colOff>
      <xdr:row>12</xdr:row>
      <xdr:rowOff>161925</xdr:rowOff>
    </xdr:to>
    <xdr:sp macro="" textlink="">
      <xdr:nvSpPr>
        <xdr:cNvPr id="44428" name="AutoShape 5">
          <a:extLst>
            <a:ext uri="{FF2B5EF4-FFF2-40B4-BE49-F238E27FC236}">
              <a16:creationId xmlns:a16="http://schemas.microsoft.com/office/drawing/2014/main" id="{6AC0E40D-74A3-C319-7CB6-32BDF20277CA}"/>
            </a:ext>
          </a:extLst>
        </xdr:cNvPr>
        <xdr:cNvSpPr>
          <a:spLocks noChangeArrowheads="1"/>
        </xdr:cNvSpPr>
      </xdr:nvSpPr>
      <xdr:spPr bwMode="auto">
        <a:xfrm rot="2987179">
          <a:off x="76200" y="25146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14</xdr:row>
      <xdr:rowOff>76200</xdr:rowOff>
    </xdr:from>
    <xdr:to>
      <xdr:col>0</xdr:col>
      <xdr:colOff>1400175</xdr:colOff>
      <xdr:row>14</xdr:row>
      <xdr:rowOff>171450</xdr:rowOff>
    </xdr:to>
    <xdr:sp macro="" textlink="">
      <xdr:nvSpPr>
        <xdr:cNvPr id="44429" name="AutoShape 16">
          <a:extLst>
            <a:ext uri="{FF2B5EF4-FFF2-40B4-BE49-F238E27FC236}">
              <a16:creationId xmlns:a16="http://schemas.microsoft.com/office/drawing/2014/main" id="{0333062F-4F8A-0BAF-2C52-772BEBF4F491}"/>
            </a:ext>
          </a:extLst>
        </xdr:cNvPr>
        <xdr:cNvSpPr>
          <a:spLocks noChangeArrowheads="1"/>
        </xdr:cNvSpPr>
      </xdr:nvSpPr>
      <xdr:spPr bwMode="auto">
        <a:xfrm rot="-5562431">
          <a:off x="1295400" y="29432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15</xdr:row>
      <xdr:rowOff>76200</xdr:rowOff>
    </xdr:from>
    <xdr:to>
      <xdr:col>0</xdr:col>
      <xdr:colOff>1400175</xdr:colOff>
      <xdr:row>15</xdr:row>
      <xdr:rowOff>171450</xdr:rowOff>
    </xdr:to>
    <xdr:sp macro="" textlink="">
      <xdr:nvSpPr>
        <xdr:cNvPr id="44430" name="AutoShape 16">
          <a:extLst>
            <a:ext uri="{FF2B5EF4-FFF2-40B4-BE49-F238E27FC236}">
              <a16:creationId xmlns:a16="http://schemas.microsoft.com/office/drawing/2014/main" id="{7393F1DE-5827-F037-58C9-F477AB50C7E8}"/>
            </a:ext>
          </a:extLst>
        </xdr:cNvPr>
        <xdr:cNvSpPr>
          <a:spLocks noChangeArrowheads="1"/>
        </xdr:cNvSpPr>
      </xdr:nvSpPr>
      <xdr:spPr bwMode="auto">
        <a:xfrm rot="5400000">
          <a:off x="1295400" y="31527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1047750</xdr:colOff>
      <xdr:row>17</xdr:row>
      <xdr:rowOff>76200</xdr:rowOff>
    </xdr:from>
    <xdr:to>
      <xdr:col>0</xdr:col>
      <xdr:colOff>1162050</xdr:colOff>
      <xdr:row>17</xdr:row>
      <xdr:rowOff>171450</xdr:rowOff>
    </xdr:to>
    <xdr:sp macro="" textlink="">
      <xdr:nvSpPr>
        <xdr:cNvPr id="44431" name="AutoShape 16">
          <a:extLst>
            <a:ext uri="{FF2B5EF4-FFF2-40B4-BE49-F238E27FC236}">
              <a16:creationId xmlns:a16="http://schemas.microsoft.com/office/drawing/2014/main" id="{432FF8F1-FBEB-8894-53DB-87447B2BBA90}"/>
            </a:ext>
          </a:extLst>
        </xdr:cNvPr>
        <xdr:cNvSpPr>
          <a:spLocks noChangeArrowheads="1"/>
        </xdr:cNvSpPr>
      </xdr:nvSpPr>
      <xdr:spPr bwMode="auto">
        <a:xfrm rot="-5562431">
          <a:off x="1057275" y="35718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1962150</xdr:colOff>
      <xdr:row>17</xdr:row>
      <xdr:rowOff>57150</xdr:rowOff>
    </xdr:from>
    <xdr:to>
      <xdr:col>0</xdr:col>
      <xdr:colOff>2076450</xdr:colOff>
      <xdr:row>17</xdr:row>
      <xdr:rowOff>152400</xdr:rowOff>
    </xdr:to>
    <xdr:sp macro="" textlink="">
      <xdr:nvSpPr>
        <xdr:cNvPr id="44432" name="AutoShape 16">
          <a:extLst>
            <a:ext uri="{FF2B5EF4-FFF2-40B4-BE49-F238E27FC236}">
              <a16:creationId xmlns:a16="http://schemas.microsoft.com/office/drawing/2014/main" id="{99E41270-3E61-A9F3-0E22-F994F9ACC913}"/>
            </a:ext>
          </a:extLst>
        </xdr:cNvPr>
        <xdr:cNvSpPr>
          <a:spLocks noChangeArrowheads="1"/>
        </xdr:cNvSpPr>
      </xdr:nvSpPr>
      <xdr:spPr bwMode="auto">
        <a:xfrm rot="5400000">
          <a:off x="1971675" y="35528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1190625</xdr:colOff>
      <xdr:row>18</xdr:row>
      <xdr:rowOff>66675</xdr:rowOff>
    </xdr:from>
    <xdr:to>
      <xdr:col>0</xdr:col>
      <xdr:colOff>1304925</xdr:colOff>
      <xdr:row>18</xdr:row>
      <xdr:rowOff>161925</xdr:rowOff>
    </xdr:to>
    <xdr:sp macro="" textlink="">
      <xdr:nvSpPr>
        <xdr:cNvPr id="44433" name="AutoShape 16">
          <a:extLst>
            <a:ext uri="{FF2B5EF4-FFF2-40B4-BE49-F238E27FC236}">
              <a16:creationId xmlns:a16="http://schemas.microsoft.com/office/drawing/2014/main" id="{230CFAB1-5127-97FB-0AC3-22AB909915BE}"/>
            </a:ext>
          </a:extLst>
        </xdr:cNvPr>
        <xdr:cNvSpPr>
          <a:spLocks noChangeArrowheads="1"/>
        </xdr:cNvSpPr>
      </xdr:nvSpPr>
      <xdr:spPr bwMode="auto">
        <a:xfrm rot="5400000">
          <a:off x="1200150" y="37719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1533525</xdr:colOff>
      <xdr:row>19</xdr:row>
      <xdr:rowOff>66675</xdr:rowOff>
    </xdr:from>
    <xdr:to>
      <xdr:col>0</xdr:col>
      <xdr:colOff>1647825</xdr:colOff>
      <xdr:row>19</xdr:row>
      <xdr:rowOff>161925</xdr:rowOff>
    </xdr:to>
    <xdr:sp macro="" textlink="">
      <xdr:nvSpPr>
        <xdr:cNvPr id="44434" name="AutoShape 16">
          <a:extLst>
            <a:ext uri="{FF2B5EF4-FFF2-40B4-BE49-F238E27FC236}">
              <a16:creationId xmlns:a16="http://schemas.microsoft.com/office/drawing/2014/main" id="{99C1CD90-4C87-3D48-DBA9-11EBFD0733A6}"/>
            </a:ext>
          </a:extLst>
        </xdr:cNvPr>
        <xdr:cNvSpPr>
          <a:spLocks noChangeArrowheads="1"/>
        </xdr:cNvSpPr>
      </xdr:nvSpPr>
      <xdr:spPr bwMode="auto">
        <a:xfrm rot="-5562431">
          <a:off x="1543050" y="39814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22</xdr:row>
      <xdr:rowOff>85725</xdr:rowOff>
    </xdr:from>
    <xdr:to>
      <xdr:col>0</xdr:col>
      <xdr:colOff>1400175</xdr:colOff>
      <xdr:row>22</xdr:row>
      <xdr:rowOff>180975</xdr:rowOff>
    </xdr:to>
    <xdr:sp macro="" textlink="">
      <xdr:nvSpPr>
        <xdr:cNvPr id="44435" name="AutoShape 16">
          <a:extLst>
            <a:ext uri="{FF2B5EF4-FFF2-40B4-BE49-F238E27FC236}">
              <a16:creationId xmlns:a16="http://schemas.microsoft.com/office/drawing/2014/main" id="{15478CA3-9E97-E133-AB7B-2200876EB977}"/>
            </a:ext>
          </a:extLst>
        </xdr:cNvPr>
        <xdr:cNvSpPr>
          <a:spLocks noChangeArrowheads="1"/>
        </xdr:cNvSpPr>
      </xdr:nvSpPr>
      <xdr:spPr bwMode="auto">
        <a:xfrm rot="5400000">
          <a:off x="1295400" y="46291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1600200</xdr:colOff>
      <xdr:row>23</xdr:row>
      <xdr:rowOff>76200</xdr:rowOff>
    </xdr:from>
    <xdr:to>
      <xdr:col>0</xdr:col>
      <xdr:colOff>1695450</xdr:colOff>
      <xdr:row>23</xdr:row>
      <xdr:rowOff>190500</xdr:rowOff>
    </xdr:to>
    <xdr:sp macro="" textlink="">
      <xdr:nvSpPr>
        <xdr:cNvPr id="44436" name="AutoShape 16">
          <a:extLst>
            <a:ext uri="{FF2B5EF4-FFF2-40B4-BE49-F238E27FC236}">
              <a16:creationId xmlns:a16="http://schemas.microsoft.com/office/drawing/2014/main" id="{8FE94778-0C08-6FBC-1605-781F4471EB24}"/>
            </a:ext>
          </a:extLst>
        </xdr:cNvPr>
        <xdr:cNvSpPr>
          <a:spLocks noChangeArrowheads="1"/>
        </xdr:cNvSpPr>
      </xdr:nvSpPr>
      <xdr:spPr bwMode="auto">
        <a:xfrm rot="2199828">
          <a:off x="1600200" y="48387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1619250</xdr:colOff>
      <xdr:row>4</xdr:row>
      <xdr:rowOff>76200</xdr:rowOff>
    </xdr:from>
    <xdr:to>
      <xdr:col>0</xdr:col>
      <xdr:colOff>1714500</xdr:colOff>
      <xdr:row>4</xdr:row>
      <xdr:rowOff>171450</xdr:rowOff>
    </xdr:to>
    <xdr:sp macro="" textlink="">
      <xdr:nvSpPr>
        <xdr:cNvPr id="42455" name="AutoShape 4">
          <a:extLst>
            <a:ext uri="{FF2B5EF4-FFF2-40B4-BE49-F238E27FC236}">
              <a16:creationId xmlns:a16="http://schemas.microsoft.com/office/drawing/2014/main" id="{4220D3E3-A283-A71A-62DF-DF064BD3A93B}"/>
            </a:ext>
          </a:extLst>
        </xdr:cNvPr>
        <xdr:cNvSpPr>
          <a:spLocks noChangeArrowheads="1"/>
        </xdr:cNvSpPr>
      </xdr:nvSpPr>
      <xdr:spPr bwMode="auto">
        <a:xfrm rot="-2053230">
          <a:off x="1619250" y="85725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1438275</xdr:colOff>
      <xdr:row>8</xdr:row>
      <xdr:rowOff>76200</xdr:rowOff>
    </xdr:from>
    <xdr:to>
      <xdr:col>0</xdr:col>
      <xdr:colOff>1543050</xdr:colOff>
      <xdr:row>8</xdr:row>
      <xdr:rowOff>171450</xdr:rowOff>
    </xdr:to>
    <xdr:sp macro="" textlink="">
      <xdr:nvSpPr>
        <xdr:cNvPr id="42456" name="AutoShape 11">
          <a:extLst>
            <a:ext uri="{FF2B5EF4-FFF2-40B4-BE49-F238E27FC236}">
              <a16:creationId xmlns:a16="http://schemas.microsoft.com/office/drawing/2014/main" id="{E2F17FC4-782B-3B88-15BB-D6BC4808EF92}"/>
            </a:ext>
          </a:extLst>
        </xdr:cNvPr>
        <xdr:cNvSpPr>
          <a:spLocks noChangeArrowheads="1"/>
        </xdr:cNvSpPr>
      </xdr:nvSpPr>
      <xdr:spPr bwMode="auto">
        <a:xfrm rot="5244178">
          <a:off x="1443038" y="16906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114300</xdr:colOff>
      <xdr:row>27</xdr:row>
      <xdr:rowOff>28575</xdr:rowOff>
    </xdr:from>
    <xdr:to>
      <xdr:col>0</xdr:col>
      <xdr:colOff>238125</xdr:colOff>
      <xdr:row>27</xdr:row>
      <xdr:rowOff>123825</xdr:rowOff>
    </xdr:to>
    <xdr:sp macro="" textlink="">
      <xdr:nvSpPr>
        <xdr:cNvPr id="42457" name="AutoShape 33">
          <a:extLst>
            <a:ext uri="{FF2B5EF4-FFF2-40B4-BE49-F238E27FC236}">
              <a16:creationId xmlns:a16="http://schemas.microsoft.com/office/drawing/2014/main" id="{F62CF117-E9A8-9629-3FDC-D68846B74D8F}"/>
            </a:ext>
          </a:extLst>
        </xdr:cNvPr>
        <xdr:cNvSpPr>
          <a:spLocks noChangeArrowheads="1"/>
        </xdr:cNvSpPr>
      </xdr:nvSpPr>
      <xdr:spPr bwMode="auto">
        <a:xfrm>
          <a:off x="114300" y="5572125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952500</xdr:colOff>
      <xdr:row>14</xdr:row>
      <xdr:rowOff>57150</xdr:rowOff>
    </xdr:from>
    <xdr:to>
      <xdr:col>0</xdr:col>
      <xdr:colOff>1076325</xdr:colOff>
      <xdr:row>14</xdr:row>
      <xdr:rowOff>152400</xdr:rowOff>
    </xdr:to>
    <xdr:sp macro="" textlink="">
      <xdr:nvSpPr>
        <xdr:cNvPr id="42458" name="AutoShape 34">
          <a:extLst>
            <a:ext uri="{FF2B5EF4-FFF2-40B4-BE49-F238E27FC236}">
              <a16:creationId xmlns:a16="http://schemas.microsoft.com/office/drawing/2014/main" id="{7243B49C-E868-4D9C-F8D0-15EFF3044F48}"/>
            </a:ext>
          </a:extLst>
        </xdr:cNvPr>
        <xdr:cNvSpPr>
          <a:spLocks noChangeArrowheads="1"/>
        </xdr:cNvSpPr>
      </xdr:nvSpPr>
      <xdr:spPr bwMode="auto">
        <a:xfrm>
          <a:off x="952500" y="2933700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1476375</xdr:colOff>
      <xdr:row>5</xdr:row>
      <xdr:rowOff>57150</xdr:rowOff>
    </xdr:from>
    <xdr:to>
      <xdr:col>0</xdr:col>
      <xdr:colOff>1581150</xdr:colOff>
      <xdr:row>5</xdr:row>
      <xdr:rowOff>152400</xdr:rowOff>
    </xdr:to>
    <xdr:sp macro="" textlink="">
      <xdr:nvSpPr>
        <xdr:cNvPr id="42459" name="AutoShape 11">
          <a:extLst>
            <a:ext uri="{FF2B5EF4-FFF2-40B4-BE49-F238E27FC236}">
              <a16:creationId xmlns:a16="http://schemas.microsoft.com/office/drawing/2014/main" id="{08568A88-DA8D-1A06-8D4B-626AAB4E2CC4}"/>
            </a:ext>
          </a:extLst>
        </xdr:cNvPr>
        <xdr:cNvSpPr>
          <a:spLocks noChangeArrowheads="1"/>
        </xdr:cNvSpPr>
      </xdr:nvSpPr>
      <xdr:spPr bwMode="auto">
        <a:xfrm rot="-5400000">
          <a:off x="1481138" y="10429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1438275</xdr:colOff>
      <xdr:row>6</xdr:row>
      <xdr:rowOff>66675</xdr:rowOff>
    </xdr:from>
    <xdr:to>
      <xdr:col>0</xdr:col>
      <xdr:colOff>1533525</xdr:colOff>
      <xdr:row>6</xdr:row>
      <xdr:rowOff>171450</xdr:rowOff>
    </xdr:to>
    <xdr:sp macro="" textlink="">
      <xdr:nvSpPr>
        <xdr:cNvPr id="42460" name="AutoShape 11">
          <a:extLst>
            <a:ext uri="{FF2B5EF4-FFF2-40B4-BE49-F238E27FC236}">
              <a16:creationId xmlns:a16="http://schemas.microsoft.com/office/drawing/2014/main" id="{5FE53782-4184-6CA3-90F2-0FA3EB5AE0EB}"/>
            </a:ext>
          </a:extLst>
        </xdr:cNvPr>
        <xdr:cNvSpPr>
          <a:spLocks noChangeArrowheads="1"/>
        </xdr:cNvSpPr>
      </xdr:nvSpPr>
      <xdr:spPr bwMode="auto">
        <a:xfrm rot="-120000">
          <a:off x="1438275" y="126682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1295400</xdr:colOff>
      <xdr:row>9</xdr:row>
      <xdr:rowOff>66675</xdr:rowOff>
    </xdr:from>
    <xdr:to>
      <xdr:col>0</xdr:col>
      <xdr:colOff>1400175</xdr:colOff>
      <xdr:row>9</xdr:row>
      <xdr:rowOff>161925</xdr:rowOff>
    </xdr:to>
    <xdr:sp macro="" textlink="">
      <xdr:nvSpPr>
        <xdr:cNvPr id="42461" name="AutoShape 11">
          <a:extLst>
            <a:ext uri="{FF2B5EF4-FFF2-40B4-BE49-F238E27FC236}">
              <a16:creationId xmlns:a16="http://schemas.microsoft.com/office/drawing/2014/main" id="{19023704-F72C-E5C6-A2A7-7AF4AEF845EF}"/>
            </a:ext>
          </a:extLst>
        </xdr:cNvPr>
        <xdr:cNvSpPr>
          <a:spLocks noChangeArrowheads="1"/>
        </xdr:cNvSpPr>
      </xdr:nvSpPr>
      <xdr:spPr bwMode="auto">
        <a:xfrm rot="-5400000">
          <a:off x="1300163" y="189071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857250</xdr:colOff>
      <xdr:row>10</xdr:row>
      <xdr:rowOff>47625</xdr:rowOff>
    </xdr:from>
    <xdr:to>
      <xdr:col>0</xdr:col>
      <xdr:colOff>962025</xdr:colOff>
      <xdr:row>10</xdr:row>
      <xdr:rowOff>142875</xdr:rowOff>
    </xdr:to>
    <xdr:sp macro="" textlink="">
      <xdr:nvSpPr>
        <xdr:cNvPr id="42462" name="AutoShape 11">
          <a:extLst>
            <a:ext uri="{FF2B5EF4-FFF2-40B4-BE49-F238E27FC236}">
              <a16:creationId xmlns:a16="http://schemas.microsoft.com/office/drawing/2014/main" id="{5D46AF4D-224E-F262-7AF0-7D64032E5109}"/>
            </a:ext>
          </a:extLst>
        </xdr:cNvPr>
        <xdr:cNvSpPr>
          <a:spLocks noChangeArrowheads="1"/>
        </xdr:cNvSpPr>
      </xdr:nvSpPr>
      <xdr:spPr bwMode="auto">
        <a:xfrm rot="-5400000">
          <a:off x="862013" y="208121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2066925</xdr:colOff>
      <xdr:row>10</xdr:row>
      <xdr:rowOff>66675</xdr:rowOff>
    </xdr:from>
    <xdr:to>
      <xdr:col>0</xdr:col>
      <xdr:colOff>2171700</xdr:colOff>
      <xdr:row>10</xdr:row>
      <xdr:rowOff>161925</xdr:rowOff>
    </xdr:to>
    <xdr:sp macro="" textlink="">
      <xdr:nvSpPr>
        <xdr:cNvPr id="42463" name="AutoShape 11">
          <a:extLst>
            <a:ext uri="{FF2B5EF4-FFF2-40B4-BE49-F238E27FC236}">
              <a16:creationId xmlns:a16="http://schemas.microsoft.com/office/drawing/2014/main" id="{810EA053-8135-0E25-FDC9-2A20775968AA}"/>
            </a:ext>
          </a:extLst>
        </xdr:cNvPr>
        <xdr:cNvSpPr>
          <a:spLocks noChangeArrowheads="1"/>
        </xdr:cNvSpPr>
      </xdr:nvSpPr>
      <xdr:spPr bwMode="auto">
        <a:xfrm rot="5244178">
          <a:off x="2071688" y="21002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790575</xdr:colOff>
      <xdr:row>11</xdr:row>
      <xdr:rowOff>47625</xdr:rowOff>
    </xdr:from>
    <xdr:to>
      <xdr:col>0</xdr:col>
      <xdr:colOff>895350</xdr:colOff>
      <xdr:row>11</xdr:row>
      <xdr:rowOff>142875</xdr:rowOff>
    </xdr:to>
    <xdr:sp macro="" textlink="">
      <xdr:nvSpPr>
        <xdr:cNvPr id="42464" name="AutoShape 11">
          <a:extLst>
            <a:ext uri="{FF2B5EF4-FFF2-40B4-BE49-F238E27FC236}">
              <a16:creationId xmlns:a16="http://schemas.microsoft.com/office/drawing/2014/main" id="{04F338B1-25B3-E6A5-BB33-38C1C257C969}"/>
            </a:ext>
          </a:extLst>
        </xdr:cNvPr>
        <xdr:cNvSpPr>
          <a:spLocks noChangeArrowheads="1"/>
        </xdr:cNvSpPr>
      </xdr:nvSpPr>
      <xdr:spPr bwMode="auto">
        <a:xfrm rot="-5400000">
          <a:off x="795338" y="22907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1352550</xdr:colOff>
      <xdr:row>12</xdr:row>
      <xdr:rowOff>76200</xdr:rowOff>
    </xdr:from>
    <xdr:to>
      <xdr:col>0</xdr:col>
      <xdr:colOff>1457325</xdr:colOff>
      <xdr:row>12</xdr:row>
      <xdr:rowOff>171450</xdr:rowOff>
    </xdr:to>
    <xdr:sp macro="" textlink="">
      <xdr:nvSpPr>
        <xdr:cNvPr id="42465" name="AutoShape 11">
          <a:extLst>
            <a:ext uri="{FF2B5EF4-FFF2-40B4-BE49-F238E27FC236}">
              <a16:creationId xmlns:a16="http://schemas.microsoft.com/office/drawing/2014/main" id="{B37014EF-CF5E-75A8-983C-B5EE07E4FDB6}"/>
            </a:ext>
          </a:extLst>
        </xdr:cNvPr>
        <xdr:cNvSpPr>
          <a:spLocks noChangeArrowheads="1"/>
        </xdr:cNvSpPr>
      </xdr:nvSpPr>
      <xdr:spPr bwMode="auto">
        <a:xfrm rot="-5400000">
          <a:off x="1357313" y="25288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1352550</xdr:colOff>
      <xdr:row>13</xdr:row>
      <xdr:rowOff>76200</xdr:rowOff>
    </xdr:from>
    <xdr:to>
      <xdr:col>0</xdr:col>
      <xdr:colOff>1457325</xdr:colOff>
      <xdr:row>13</xdr:row>
      <xdr:rowOff>171450</xdr:rowOff>
    </xdr:to>
    <xdr:sp macro="" textlink="">
      <xdr:nvSpPr>
        <xdr:cNvPr id="42466" name="AutoShape 11">
          <a:extLst>
            <a:ext uri="{FF2B5EF4-FFF2-40B4-BE49-F238E27FC236}">
              <a16:creationId xmlns:a16="http://schemas.microsoft.com/office/drawing/2014/main" id="{E2756BF7-ED9C-7A49-C665-55F10424BAFA}"/>
            </a:ext>
          </a:extLst>
        </xdr:cNvPr>
        <xdr:cNvSpPr>
          <a:spLocks noChangeArrowheads="1"/>
        </xdr:cNvSpPr>
      </xdr:nvSpPr>
      <xdr:spPr bwMode="auto">
        <a:xfrm rot="5244178">
          <a:off x="1357313" y="273843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95250</xdr:colOff>
      <xdr:row>15</xdr:row>
      <xdr:rowOff>76200</xdr:rowOff>
    </xdr:from>
    <xdr:to>
      <xdr:col>0</xdr:col>
      <xdr:colOff>200025</xdr:colOff>
      <xdr:row>15</xdr:row>
      <xdr:rowOff>171450</xdr:rowOff>
    </xdr:to>
    <xdr:sp macro="" textlink="">
      <xdr:nvSpPr>
        <xdr:cNvPr id="42467" name="AutoShape 11">
          <a:extLst>
            <a:ext uri="{FF2B5EF4-FFF2-40B4-BE49-F238E27FC236}">
              <a16:creationId xmlns:a16="http://schemas.microsoft.com/office/drawing/2014/main" id="{29FF4A56-3BAB-FB7B-B63C-5E2931A5F8FF}"/>
            </a:ext>
          </a:extLst>
        </xdr:cNvPr>
        <xdr:cNvSpPr>
          <a:spLocks noChangeArrowheads="1"/>
        </xdr:cNvSpPr>
      </xdr:nvSpPr>
      <xdr:spPr bwMode="auto">
        <a:xfrm rot="-5400000">
          <a:off x="100013" y="315753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15</xdr:row>
      <xdr:rowOff>66675</xdr:rowOff>
    </xdr:from>
    <xdr:to>
      <xdr:col>0</xdr:col>
      <xdr:colOff>1419225</xdr:colOff>
      <xdr:row>15</xdr:row>
      <xdr:rowOff>171450</xdr:rowOff>
    </xdr:to>
    <xdr:sp macro="" textlink="">
      <xdr:nvSpPr>
        <xdr:cNvPr id="42468" name="AutoShape 11">
          <a:extLst>
            <a:ext uri="{FF2B5EF4-FFF2-40B4-BE49-F238E27FC236}">
              <a16:creationId xmlns:a16="http://schemas.microsoft.com/office/drawing/2014/main" id="{CDE38326-5040-FC9A-005F-E7849053EC88}"/>
            </a:ext>
          </a:extLst>
        </xdr:cNvPr>
        <xdr:cNvSpPr>
          <a:spLocks noChangeArrowheads="1"/>
        </xdr:cNvSpPr>
      </xdr:nvSpPr>
      <xdr:spPr bwMode="auto">
        <a:xfrm rot="-207890">
          <a:off x="1323975" y="315277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1238250</xdr:colOff>
      <xdr:row>16</xdr:row>
      <xdr:rowOff>57150</xdr:rowOff>
    </xdr:from>
    <xdr:to>
      <xdr:col>0</xdr:col>
      <xdr:colOff>1333500</xdr:colOff>
      <xdr:row>16</xdr:row>
      <xdr:rowOff>161925</xdr:rowOff>
    </xdr:to>
    <xdr:sp macro="" textlink="">
      <xdr:nvSpPr>
        <xdr:cNvPr id="42469" name="AutoShape 11">
          <a:extLst>
            <a:ext uri="{FF2B5EF4-FFF2-40B4-BE49-F238E27FC236}">
              <a16:creationId xmlns:a16="http://schemas.microsoft.com/office/drawing/2014/main" id="{21177D4F-F720-9DBC-BB10-3F2ADA7553BC}"/>
            </a:ext>
          </a:extLst>
        </xdr:cNvPr>
        <xdr:cNvSpPr>
          <a:spLocks noChangeArrowheads="1"/>
        </xdr:cNvSpPr>
      </xdr:nvSpPr>
      <xdr:spPr bwMode="auto">
        <a:xfrm rot="2025164">
          <a:off x="1238250" y="335280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1295400</xdr:colOff>
      <xdr:row>17</xdr:row>
      <xdr:rowOff>66675</xdr:rowOff>
    </xdr:from>
    <xdr:to>
      <xdr:col>0</xdr:col>
      <xdr:colOff>1400175</xdr:colOff>
      <xdr:row>17</xdr:row>
      <xdr:rowOff>161925</xdr:rowOff>
    </xdr:to>
    <xdr:sp macro="" textlink="">
      <xdr:nvSpPr>
        <xdr:cNvPr id="42470" name="AutoShape 11">
          <a:extLst>
            <a:ext uri="{FF2B5EF4-FFF2-40B4-BE49-F238E27FC236}">
              <a16:creationId xmlns:a16="http://schemas.microsoft.com/office/drawing/2014/main" id="{9E17E441-383F-2026-DB0E-835D34EABA09}"/>
            </a:ext>
          </a:extLst>
        </xdr:cNvPr>
        <xdr:cNvSpPr>
          <a:spLocks noChangeArrowheads="1"/>
        </xdr:cNvSpPr>
      </xdr:nvSpPr>
      <xdr:spPr bwMode="auto">
        <a:xfrm rot="5244178">
          <a:off x="1300163" y="356711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1266825</xdr:colOff>
      <xdr:row>18</xdr:row>
      <xdr:rowOff>66675</xdr:rowOff>
    </xdr:from>
    <xdr:to>
      <xdr:col>0</xdr:col>
      <xdr:colOff>1371600</xdr:colOff>
      <xdr:row>18</xdr:row>
      <xdr:rowOff>161925</xdr:rowOff>
    </xdr:to>
    <xdr:sp macro="" textlink="">
      <xdr:nvSpPr>
        <xdr:cNvPr id="42471" name="AutoShape 11">
          <a:extLst>
            <a:ext uri="{FF2B5EF4-FFF2-40B4-BE49-F238E27FC236}">
              <a16:creationId xmlns:a16="http://schemas.microsoft.com/office/drawing/2014/main" id="{B188D87C-930C-B9CF-3608-AB2E5EF0A1DA}"/>
            </a:ext>
          </a:extLst>
        </xdr:cNvPr>
        <xdr:cNvSpPr>
          <a:spLocks noChangeArrowheads="1"/>
        </xdr:cNvSpPr>
      </xdr:nvSpPr>
      <xdr:spPr bwMode="auto">
        <a:xfrm rot="-5400000">
          <a:off x="1271588" y="37766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1381125</xdr:colOff>
      <xdr:row>20</xdr:row>
      <xdr:rowOff>57150</xdr:rowOff>
    </xdr:from>
    <xdr:to>
      <xdr:col>0</xdr:col>
      <xdr:colOff>1485900</xdr:colOff>
      <xdr:row>20</xdr:row>
      <xdr:rowOff>152400</xdr:rowOff>
    </xdr:to>
    <xdr:sp macro="" textlink="">
      <xdr:nvSpPr>
        <xdr:cNvPr id="42472" name="AutoShape 11">
          <a:extLst>
            <a:ext uri="{FF2B5EF4-FFF2-40B4-BE49-F238E27FC236}">
              <a16:creationId xmlns:a16="http://schemas.microsoft.com/office/drawing/2014/main" id="{34B1E1F6-28F2-161E-516C-4FA5F0CE546C}"/>
            </a:ext>
          </a:extLst>
        </xdr:cNvPr>
        <xdr:cNvSpPr>
          <a:spLocks noChangeArrowheads="1"/>
        </xdr:cNvSpPr>
      </xdr:nvSpPr>
      <xdr:spPr bwMode="auto">
        <a:xfrm rot="-5400000">
          <a:off x="1385888" y="418623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1524000</xdr:colOff>
      <xdr:row>32</xdr:row>
      <xdr:rowOff>38100</xdr:rowOff>
    </xdr:from>
    <xdr:to>
      <xdr:col>0</xdr:col>
      <xdr:colOff>1619250</xdr:colOff>
      <xdr:row>32</xdr:row>
      <xdr:rowOff>142875</xdr:rowOff>
    </xdr:to>
    <xdr:sp macro="" textlink="">
      <xdr:nvSpPr>
        <xdr:cNvPr id="45444" name="AutoShape 2">
          <a:extLst>
            <a:ext uri="{FF2B5EF4-FFF2-40B4-BE49-F238E27FC236}">
              <a16:creationId xmlns:a16="http://schemas.microsoft.com/office/drawing/2014/main" id="{674F247F-7DC1-1525-3307-F869517D0EBB}"/>
            </a:ext>
          </a:extLst>
        </xdr:cNvPr>
        <xdr:cNvSpPr>
          <a:spLocks noChangeArrowheads="1"/>
        </xdr:cNvSpPr>
      </xdr:nvSpPr>
      <xdr:spPr bwMode="auto">
        <a:xfrm rot="2553657">
          <a:off x="1524000" y="666750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1447800</xdr:colOff>
      <xdr:row>4</xdr:row>
      <xdr:rowOff>76200</xdr:rowOff>
    </xdr:from>
    <xdr:to>
      <xdr:col>0</xdr:col>
      <xdr:colOff>1552575</xdr:colOff>
      <xdr:row>4</xdr:row>
      <xdr:rowOff>161925</xdr:rowOff>
    </xdr:to>
    <xdr:sp macro="" textlink="">
      <xdr:nvSpPr>
        <xdr:cNvPr id="45445" name="AutoShape 3">
          <a:extLst>
            <a:ext uri="{FF2B5EF4-FFF2-40B4-BE49-F238E27FC236}">
              <a16:creationId xmlns:a16="http://schemas.microsoft.com/office/drawing/2014/main" id="{769F14E1-C7AD-1CFF-4326-E9F6F67DCA22}"/>
            </a:ext>
          </a:extLst>
        </xdr:cNvPr>
        <xdr:cNvSpPr>
          <a:spLocks noChangeArrowheads="1"/>
        </xdr:cNvSpPr>
      </xdr:nvSpPr>
      <xdr:spPr bwMode="auto">
        <a:xfrm rot="5400000">
          <a:off x="1457325" y="8477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1362075</xdr:colOff>
      <xdr:row>7</xdr:row>
      <xdr:rowOff>85725</xdr:rowOff>
    </xdr:from>
    <xdr:to>
      <xdr:col>0</xdr:col>
      <xdr:colOff>1466850</xdr:colOff>
      <xdr:row>7</xdr:row>
      <xdr:rowOff>161925</xdr:rowOff>
    </xdr:to>
    <xdr:sp macro="" textlink="">
      <xdr:nvSpPr>
        <xdr:cNvPr id="45446" name="AutoShape 4">
          <a:extLst>
            <a:ext uri="{FF2B5EF4-FFF2-40B4-BE49-F238E27FC236}">
              <a16:creationId xmlns:a16="http://schemas.microsoft.com/office/drawing/2014/main" id="{28244087-BFBB-A9DD-1BF5-A9E0FF18B973}"/>
            </a:ext>
          </a:extLst>
        </xdr:cNvPr>
        <xdr:cNvSpPr>
          <a:spLocks noChangeArrowheads="1"/>
        </xdr:cNvSpPr>
      </xdr:nvSpPr>
      <xdr:spPr bwMode="auto">
        <a:xfrm rot="-5610853">
          <a:off x="1376363" y="1481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628650</xdr:colOff>
      <xdr:row>11</xdr:row>
      <xdr:rowOff>76200</xdr:rowOff>
    </xdr:from>
    <xdr:to>
      <xdr:col>0</xdr:col>
      <xdr:colOff>733425</xdr:colOff>
      <xdr:row>11</xdr:row>
      <xdr:rowOff>161925</xdr:rowOff>
    </xdr:to>
    <xdr:sp macro="" textlink="">
      <xdr:nvSpPr>
        <xdr:cNvPr id="45447" name="AutoShape 5">
          <a:extLst>
            <a:ext uri="{FF2B5EF4-FFF2-40B4-BE49-F238E27FC236}">
              <a16:creationId xmlns:a16="http://schemas.microsoft.com/office/drawing/2014/main" id="{6AF38386-5DEF-54FD-9425-3D99D18E11B6}"/>
            </a:ext>
          </a:extLst>
        </xdr:cNvPr>
        <xdr:cNvSpPr>
          <a:spLocks noChangeArrowheads="1"/>
        </xdr:cNvSpPr>
      </xdr:nvSpPr>
      <xdr:spPr bwMode="auto">
        <a:xfrm rot="-2870298">
          <a:off x="638175" y="23145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1085850</xdr:colOff>
      <xdr:row>12</xdr:row>
      <xdr:rowOff>57150</xdr:rowOff>
    </xdr:from>
    <xdr:to>
      <xdr:col>0</xdr:col>
      <xdr:colOff>1162050</xdr:colOff>
      <xdr:row>12</xdr:row>
      <xdr:rowOff>161925</xdr:rowOff>
    </xdr:to>
    <xdr:sp macro="" textlink="">
      <xdr:nvSpPr>
        <xdr:cNvPr id="45448" name="AutoShape 6">
          <a:extLst>
            <a:ext uri="{FF2B5EF4-FFF2-40B4-BE49-F238E27FC236}">
              <a16:creationId xmlns:a16="http://schemas.microsoft.com/office/drawing/2014/main" id="{23492932-CA89-48E9-43E6-2A963434CE1C}"/>
            </a:ext>
          </a:extLst>
        </xdr:cNvPr>
        <xdr:cNvSpPr>
          <a:spLocks noChangeArrowheads="1"/>
        </xdr:cNvSpPr>
      </xdr:nvSpPr>
      <xdr:spPr bwMode="auto">
        <a:xfrm rot="-60000">
          <a:off x="1085850" y="2514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14</xdr:row>
      <xdr:rowOff>76200</xdr:rowOff>
    </xdr:from>
    <xdr:to>
      <xdr:col>0</xdr:col>
      <xdr:colOff>1390650</xdr:colOff>
      <xdr:row>14</xdr:row>
      <xdr:rowOff>161925</xdr:rowOff>
    </xdr:to>
    <xdr:sp macro="" textlink="">
      <xdr:nvSpPr>
        <xdr:cNvPr id="45449" name="AutoShape 8">
          <a:extLst>
            <a:ext uri="{FF2B5EF4-FFF2-40B4-BE49-F238E27FC236}">
              <a16:creationId xmlns:a16="http://schemas.microsoft.com/office/drawing/2014/main" id="{D845A984-E475-D0E8-0576-057D00F2F76B}"/>
            </a:ext>
          </a:extLst>
        </xdr:cNvPr>
        <xdr:cNvSpPr>
          <a:spLocks noChangeArrowheads="1"/>
        </xdr:cNvSpPr>
      </xdr:nvSpPr>
      <xdr:spPr bwMode="auto">
        <a:xfrm rot="5400000">
          <a:off x="1295400" y="29432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1390650</xdr:colOff>
      <xdr:row>25</xdr:row>
      <xdr:rowOff>76200</xdr:rowOff>
    </xdr:from>
    <xdr:to>
      <xdr:col>0</xdr:col>
      <xdr:colOff>1495425</xdr:colOff>
      <xdr:row>25</xdr:row>
      <xdr:rowOff>171450</xdr:rowOff>
    </xdr:to>
    <xdr:sp macro="" textlink="">
      <xdr:nvSpPr>
        <xdr:cNvPr id="45450" name="AutoShape 10">
          <a:extLst>
            <a:ext uri="{FF2B5EF4-FFF2-40B4-BE49-F238E27FC236}">
              <a16:creationId xmlns:a16="http://schemas.microsoft.com/office/drawing/2014/main" id="{210295D7-5E4E-DBB1-7DC3-DEBD468A0114}"/>
            </a:ext>
          </a:extLst>
        </xdr:cNvPr>
        <xdr:cNvSpPr>
          <a:spLocks noChangeArrowheads="1"/>
        </xdr:cNvSpPr>
      </xdr:nvSpPr>
      <xdr:spPr bwMode="auto">
        <a:xfrm rot="-5400000">
          <a:off x="1395413" y="52339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742950</xdr:colOff>
      <xdr:row>27</xdr:row>
      <xdr:rowOff>57150</xdr:rowOff>
    </xdr:from>
    <xdr:to>
      <xdr:col>0</xdr:col>
      <xdr:colOff>838200</xdr:colOff>
      <xdr:row>27</xdr:row>
      <xdr:rowOff>161925</xdr:rowOff>
    </xdr:to>
    <xdr:sp macro="" textlink="">
      <xdr:nvSpPr>
        <xdr:cNvPr id="45451" name="AutoShape 11">
          <a:extLst>
            <a:ext uri="{FF2B5EF4-FFF2-40B4-BE49-F238E27FC236}">
              <a16:creationId xmlns:a16="http://schemas.microsoft.com/office/drawing/2014/main" id="{00FDBE0E-6935-4CBE-B251-F780538FBB30}"/>
            </a:ext>
          </a:extLst>
        </xdr:cNvPr>
        <xdr:cNvSpPr>
          <a:spLocks noChangeArrowheads="1"/>
        </xdr:cNvSpPr>
      </xdr:nvSpPr>
      <xdr:spPr bwMode="auto">
        <a:xfrm rot="-60000">
          <a:off x="742950" y="563880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638175</xdr:colOff>
      <xdr:row>28</xdr:row>
      <xdr:rowOff>95250</xdr:rowOff>
    </xdr:from>
    <xdr:to>
      <xdr:col>0</xdr:col>
      <xdr:colOff>742950</xdr:colOff>
      <xdr:row>28</xdr:row>
      <xdr:rowOff>171450</xdr:rowOff>
    </xdr:to>
    <xdr:sp macro="" textlink="">
      <xdr:nvSpPr>
        <xdr:cNvPr id="45452" name="AutoShape 12">
          <a:extLst>
            <a:ext uri="{FF2B5EF4-FFF2-40B4-BE49-F238E27FC236}">
              <a16:creationId xmlns:a16="http://schemas.microsoft.com/office/drawing/2014/main" id="{65079C63-EB7A-CCE4-E6A6-3EFF908B344B}"/>
            </a:ext>
          </a:extLst>
        </xdr:cNvPr>
        <xdr:cNvSpPr>
          <a:spLocks noChangeArrowheads="1"/>
        </xdr:cNvSpPr>
      </xdr:nvSpPr>
      <xdr:spPr bwMode="auto">
        <a:xfrm rot="5400000">
          <a:off x="652463" y="587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2200275</xdr:colOff>
      <xdr:row>30</xdr:row>
      <xdr:rowOff>76200</xdr:rowOff>
    </xdr:from>
    <xdr:to>
      <xdr:col>0</xdr:col>
      <xdr:colOff>2295525</xdr:colOff>
      <xdr:row>30</xdr:row>
      <xdr:rowOff>152400</xdr:rowOff>
    </xdr:to>
    <xdr:sp macro="" textlink="">
      <xdr:nvSpPr>
        <xdr:cNvPr id="45453" name="AutoShape 13">
          <a:extLst>
            <a:ext uri="{FF2B5EF4-FFF2-40B4-BE49-F238E27FC236}">
              <a16:creationId xmlns:a16="http://schemas.microsoft.com/office/drawing/2014/main" id="{DE990946-C144-C56F-F0F8-B9343088ACA2}"/>
            </a:ext>
          </a:extLst>
        </xdr:cNvPr>
        <xdr:cNvSpPr>
          <a:spLocks noChangeArrowheads="1"/>
        </xdr:cNvSpPr>
      </xdr:nvSpPr>
      <xdr:spPr bwMode="auto">
        <a:xfrm rot="-5400000">
          <a:off x="2209800" y="6276975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1209675</xdr:colOff>
      <xdr:row>32</xdr:row>
      <xdr:rowOff>66675</xdr:rowOff>
    </xdr:from>
    <xdr:to>
      <xdr:col>0</xdr:col>
      <xdr:colOff>1314450</xdr:colOff>
      <xdr:row>32</xdr:row>
      <xdr:rowOff>152400</xdr:rowOff>
    </xdr:to>
    <xdr:sp macro="" textlink="">
      <xdr:nvSpPr>
        <xdr:cNvPr id="45454" name="AutoShape 14">
          <a:extLst>
            <a:ext uri="{FF2B5EF4-FFF2-40B4-BE49-F238E27FC236}">
              <a16:creationId xmlns:a16="http://schemas.microsoft.com/office/drawing/2014/main" id="{5086EAA6-CF06-67BE-E671-DDB6AD518668}"/>
            </a:ext>
          </a:extLst>
        </xdr:cNvPr>
        <xdr:cNvSpPr>
          <a:spLocks noChangeArrowheads="1"/>
        </xdr:cNvSpPr>
      </xdr:nvSpPr>
      <xdr:spPr bwMode="auto">
        <a:xfrm rot="5400000">
          <a:off x="1219200" y="66865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1581150</xdr:colOff>
      <xdr:row>33</xdr:row>
      <xdr:rowOff>66675</xdr:rowOff>
    </xdr:from>
    <xdr:to>
      <xdr:col>0</xdr:col>
      <xdr:colOff>1695450</xdr:colOff>
      <xdr:row>33</xdr:row>
      <xdr:rowOff>161925</xdr:rowOff>
    </xdr:to>
    <xdr:sp macro="" textlink="">
      <xdr:nvSpPr>
        <xdr:cNvPr id="45455" name="AutoShape 15">
          <a:extLst>
            <a:ext uri="{FF2B5EF4-FFF2-40B4-BE49-F238E27FC236}">
              <a16:creationId xmlns:a16="http://schemas.microsoft.com/office/drawing/2014/main" id="{2E8B6ECC-1CC3-F955-B8F5-B7A396CF0D1A}"/>
            </a:ext>
          </a:extLst>
        </xdr:cNvPr>
        <xdr:cNvSpPr>
          <a:spLocks noChangeArrowheads="1"/>
        </xdr:cNvSpPr>
      </xdr:nvSpPr>
      <xdr:spPr bwMode="auto">
        <a:xfrm rot="5400000">
          <a:off x="1590675" y="68961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1524000</xdr:colOff>
      <xdr:row>35</xdr:row>
      <xdr:rowOff>85725</xdr:rowOff>
    </xdr:from>
    <xdr:to>
      <xdr:col>0</xdr:col>
      <xdr:colOff>1628775</xdr:colOff>
      <xdr:row>35</xdr:row>
      <xdr:rowOff>171450</xdr:rowOff>
    </xdr:to>
    <xdr:sp macro="" textlink="">
      <xdr:nvSpPr>
        <xdr:cNvPr id="45456" name="AutoShape 16">
          <a:extLst>
            <a:ext uri="{FF2B5EF4-FFF2-40B4-BE49-F238E27FC236}">
              <a16:creationId xmlns:a16="http://schemas.microsoft.com/office/drawing/2014/main" id="{28BA1EFC-D341-CCF1-26CB-1D30239DF56D}"/>
            </a:ext>
          </a:extLst>
        </xdr:cNvPr>
        <xdr:cNvSpPr>
          <a:spLocks noChangeArrowheads="1"/>
        </xdr:cNvSpPr>
      </xdr:nvSpPr>
      <xdr:spPr bwMode="auto">
        <a:xfrm rot="-5400000">
          <a:off x="1533525" y="73342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1047750</xdr:colOff>
      <xdr:row>11</xdr:row>
      <xdr:rowOff>57150</xdr:rowOff>
    </xdr:from>
    <xdr:to>
      <xdr:col>0</xdr:col>
      <xdr:colOff>1171575</xdr:colOff>
      <xdr:row>11</xdr:row>
      <xdr:rowOff>152400</xdr:rowOff>
    </xdr:to>
    <xdr:sp macro="" textlink="">
      <xdr:nvSpPr>
        <xdr:cNvPr id="45457" name="AutoShape 18">
          <a:extLst>
            <a:ext uri="{FF2B5EF4-FFF2-40B4-BE49-F238E27FC236}">
              <a16:creationId xmlns:a16="http://schemas.microsoft.com/office/drawing/2014/main" id="{0F15B5FC-FCD5-53D2-9A37-FD4B44DDD79E}"/>
            </a:ext>
          </a:extLst>
        </xdr:cNvPr>
        <xdr:cNvSpPr>
          <a:spLocks noChangeArrowheads="1"/>
        </xdr:cNvSpPr>
      </xdr:nvSpPr>
      <xdr:spPr bwMode="auto">
        <a:xfrm>
          <a:off x="1047750" y="2305050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114300</xdr:colOff>
      <xdr:row>19</xdr:row>
      <xdr:rowOff>38100</xdr:rowOff>
    </xdr:from>
    <xdr:to>
      <xdr:col>0</xdr:col>
      <xdr:colOff>238125</xdr:colOff>
      <xdr:row>19</xdr:row>
      <xdr:rowOff>133350</xdr:rowOff>
    </xdr:to>
    <xdr:sp macro="" textlink="">
      <xdr:nvSpPr>
        <xdr:cNvPr id="45458" name="AutoShape 20">
          <a:extLst>
            <a:ext uri="{FF2B5EF4-FFF2-40B4-BE49-F238E27FC236}">
              <a16:creationId xmlns:a16="http://schemas.microsoft.com/office/drawing/2014/main" id="{0C1C4EF9-DFF2-9739-993A-EAF64D8B5646}"/>
            </a:ext>
          </a:extLst>
        </xdr:cNvPr>
        <xdr:cNvSpPr>
          <a:spLocks noChangeArrowheads="1"/>
        </xdr:cNvSpPr>
      </xdr:nvSpPr>
      <xdr:spPr bwMode="auto">
        <a:xfrm>
          <a:off x="114300" y="4076700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990600</xdr:colOff>
      <xdr:row>27</xdr:row>
      <xdr:rowOff>57150</xdr:rowOff>
    </xdr:from>
    <xdr:to>
      <xdr:col>0</xdr:col>
      <xdr:colOff>1114425</xdr:colOff>
      <xdr:row>27</xdr:row>
      <xdr:rowOff>161925</xdr:rowOff>
    </xdr:to>
    <xdr:sp macro="" textlink="">
      <xdr:nvSpPr>
        <xdr:cNvPr id="45459" name="AutoShape 21">
          <a:extLst>
            <a:ext uri="{FF2B5EF4-FFF2-40B4-BE49-F238E27FC236}">
              <a16:creationId xmlns:a16="http://schemas.microsoft.com/office/drawing/2014/main" id="{40606A24-0B7B-9FCC-543E-E09A1D5B08C0}"/>
            </a:ext>
          </a:extLst>
        </xdr:cNvPr>
        <xdr:cNvSpPr>
          <a:spLocks noChangeArrowheads="1"/>
        </xdr:cNvSpPr>
      </xdr:nvSpPr>
      <xdr:spPr bwMode="auto">
        <a:xfrm>
          <a:off x="990600" y="5638800"/>
          <a:ext cx="123825" cy="104775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2209800</xdr:colOff>
      <xdr:row>9</xdr:row>
      <xdr:rowOff>57150</xdr:rowOff>
    </xdr:from>
    <xdr:to>
      <xdr:col>0</xdr:col>
      <xdr:colOff>2286000</xdr:colOff>
      <xdr:row>9</xdr:row>
      <xdr:rowOff>161925</xdr:rowOff>
    </xdr:to>
    <xdr:sp macro="" textlink="">
      <xdr:nvSpPr>
        <xdr:cNvPr id="45460" name="AutoShape 6">
          <a:extLst>
            <a:ext uri="{FF2B5EF4-FFF2-40B4-BE49-F238E27FC236}">
              <a16:creationId xmlns:a16="http://schemas.microsoft.com/office/drawing/2014/main" id="{0CF16D7B-5652-1781-89E8-59F66104CA9E}"/>
            </a:ext>
          </a:extLst>
        </xdr:cNvPr>
        <xdr:cNvSpPr>
          <a:spLocks noChangeArrowheads="1"/>
        </xdr:cNvSpPr>
      </xdr:nvSpPr>
      <xdr:spPr bwMode="auto">
        <a:xfrm rot="-60000">
          <a:off x="2209800" y="1885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2257425</xdr:colOff>
      <xdr:row>4</xdr:row>
      <xdr:rowOff>85725</xdr:rowOff>
    </xdr:from>
    <xdr:to>
      <xdr:col>0</xdr:col>
      <xdr:colOff>2352675</xdr:colOff>
      <xdr:row>4</xdr:row>
      <xdr:rowOff>190500</xdr:rowOff>
    </xdr:to>
    <xdr:sp macro="" textlink="">
      <xdr:nvSpPr>
        <xdr:cNvPr id="49374" name="AutoShape 2">
          <a:extLst>
            <a:ext uri="{FF2B5EF4-FFF2-40B4-BE49-F238E27FC236}">
              <a16:creationId xmlns:a16="http://schemas.microsoft.com/office/drawing/2014/main" id="{3F1685FF-C213-62B5-6323-76E38D64D34C}"/>
            </a:ext>
          </a:extLst>
        </xdr:cNvPr>
        <xdr:cNvSpPr>
          <a:spLocks noChangeArrowheads="1"/>
        </xdr:cNvSpPr>
      </xdr:nvSpPr>
      <xdr:spPr bwMode="auto">
        <a:xfrm rot="-60000">
          <a:off x="2257425" y="86677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819150</xdr:colOff>
      <xdr:row>5</xdr:row>
      <xdr:rowOff>66675</xdr:rowOff>
    </xdr:from>
    <xdr:to>
      <xdr:col>0</xdr:col>
      <xdr:colOff>933450</xdr:colOff>
      <xdr:row>5</xdr:row>
      <xdr:rowOff>161925</xdr:rowOff>
    </xdr:to>
    <xdr:sp macro="" textlink="">
      <xdr:nvSpPr>
        <xdr:cNvPr id="49375" name="AutoShape 3">
          <a:extLst>
            <a:ext uri="{FF2B5EF4-FFF2-40B4-BE49-F238E27FC236}">
              <a16:creationId xmlns:a16="http://schemas.microsoft.com/office/drawing/2014/main" id="{9E8E8541-D283-40FC-31D4-A01D20C694EE}"/>
            </a:ext>
          </a:extLst>
        </xdr:cNvPr>
        <xdr:cNvSpPr>
          <a:spLocks noChangeArrowheads="1"/>
        </xdr:cNvSpPr>
      </xdr:nvSpPr>
      <xdr:spPr bwMode="auto">
        <a:xfrm rot="5400000">
          <a:off x="828675" y="10477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809625</xdr:colOff>
      <xdr:row>8</xdr:row>
      <xdr:rowOff>95250</xdr:rowOff>
    </xdr:from>
    <xdr:to>
      <xdr:col>0</xdr:col>
      <xdr:colOff>904875</xdr:colOff>
      <xdr:row>8</xdr:row>
      <xdr:rowOff>180975</xdr:rowOff>
    </xdr:to>
    <xdr:sp macro="" textlink="">
      <xdr:nvSpPr>
        <xdr:cNvPr id="49376" name="AutoShape 4">
          <a:extLst>
            <a:ext uri="{FF2B5EF4-FFF2-40B4-BE49-F238E27FC236}">
              <a16:creationId xmlns:a16="http://schemas.microsoft.com/office/drawing/2014/main" id="{BE9BBA0E-37AC-343C-74CD-0A40E0FDD29C}"/>
            </a:ext>
          </a:extLst>
        </xdr:cNvPr>
        <xdr:cNvSpPr>
          <a:spLocks noChangeArrowheads="1"/>
        </xdr:cNvSpPr>
      </xdr:nvSpPr>
      <xdr:spPr bwMode="auto">
        <a:xfrm rot="-5400000">
          <a:off x="814387" y="1709738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1190625</xdr:colOff>
      <xdr:row>8</xdr:row>
      <xdr:rowOff>76200</xdr:rowOff>
    </xdr:from>
    <xdr:to>
      <xdr:col>0</xdr:col>
      <xdr:colOff>1304925</xdr:colOff>
      <xdr:row>8</xdr:row>
      <xdr:rowOff>171450</xdr:rowOff>
    </xdr:to>
    <xdr:sp macro="" textlink="">
      <xdr:nvSpPr>
        <xdr:cNvPr id="49377" name="AutoShape 5">
          <a:extLst>
            <a:ext uri="{FF2B5EF4-FFF2-40B4-BE49-F238E27FC236}">
              <a16:creationId xmlns:a16="http://schemas.microsoft.com/office/drawing/2014/main" id="{BE92F16F-30B6-9791-A057-B970F35B0D3E}"/>
            </a:ext>
          </a:extLst>
        </xdr:cNvPr>
        <xdr:cNvSpPr>
          <a:spLocks noChangeArrowheads="1"/>
        </xdr:cNvSpPr>
      </xdr:nvSpPr>
      <xdr:spPr bwMode="auto">
        <a:xfrm rot="5400000">
          <a:off x="1200150" y="16859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895350</xdr:colOff>
      <xdr:row>9</xdr:row>
      <xdr:rowOff>85725</xdr:rowOff>
    </xdr:from>
    <xdr:to>
      <xdr:col>0</xdr:col>
      <xdr:colOff>990600</xdr:colOff>
      <xdr:row>9</xdr:row>
      <xdr:rowOff>161925</xdr:rowOff>
    </xdr:to>
    <xdr:sp macro="" textlink="">
      <xdr:nvSpPr>
        <xdr:cNvPr id="49378" name="AutoShape 6">
          <a:extLst>
            <a:ext uri="{FF2B5EF4-FFF2-40B4-BE49-F238E27FC236}">
              <a16:creationId xmlns:a16="http://schemas.microsoft.com/office/drawing/2014/main" id="{169B5423-505E-D34A-4A1A-A450C315709D}"/>
            </a:ext>
          </a:extLst>
        </xdr:cNvPr>
        <xdr:cNvSpPr>
          <a:spLocks noChangeArrowheads="1"/>
        </xdr:cNvSpPr>
      </xdr:nvSpPr>
      <xdr:spPr bwMode="auto">
        <a:xfrm rot="-5560969">
          <a:off x="904875" y="1905000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1228725</xdr:colOff>
      <xdr:row>11</xdr:row>
      <xdr:rowOff>85725</xdr:rowOff>
    </xdr:from>
    <xdr:to>
      <xdr:col>0</xdr:col>
      <xdr:colOff>1333500</xdr:colOff>
      <xdr:row>11</xdr:row>
      <xdr:rowOff>161925</xdr:rowOff>
    </xdr:to>
    <xdr:sp macro="" textlink="">
      <xdr:nvSpPr>
        <xdr:cNvPr id="49379" name="AutoShape 7">
          <a:extLst>
            <a:ext uri="{FF2B5EF4-FFF2-40B4-BE49-F238E27FC236}">
              <a16:creationId xmlns:a16="http://schemas.microsoft.com/office/drawing/2014/main" id="{9179B6C0-1C92-97E9-F00E-0D5000616811}"/>
            </a:ext>
          </a:extLst>
        </xdr:cNvPr>
        <xdr:cNvSpPr>
          <a:spLocks noChangeArrowheads="1"/>
        </xdr:cNvSpPr>
      </xdr:nvSpPr>
      <xdr:spPr bwMode="auto">
        <a:xfrm rot="5244331">
          <a:off x="1243013" y="2319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923925</xdr:colOff>
      <xdr:row>12</xdr:row>
      <xdr:rowOff>76200</xdr:rowOff>
    </xdr:from>
    <xdr:to>
      <xdr:col>0</xdr:col>
      <xdr:colOff>1038225</xdr:colOff>
      <xdr:row>12</xdr:row>
      <xdr:rowOff>171450</xdr:rowOff>
    </xdr:to>
    <xdr:sp macro="" textlink="">
      <xdr:nvSpPr>
        <xdr:cNvPr id="49380" name="AutoShape 8">
          <a:extLst>
            <a:ext uri="{FF2B5EF4-FFF2-40B4-BE49-F238E27FC236}">
              <a16:creationId xmlns:a16="http://schemas.microsoft.com/office/drawing/2014/main" id="{AAE48D2A-5CE0-8751-C7F8-BCC2BC79FBC1}"/>
            </a:ext>
          </a:extLst>
        </xdr:cNvPr>
        <xdr:cNvSpPr>
          <a:spLocks noChangeArrowheads="1"/>
        </xdr:cNvSpPr>
      </xdr:nvSpPr>
      <xdr:spPr bwMode="auto">
        <a:xfrm rot="5400000">
          <a:off x="933450" y="25241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1295400</xdr:colOff>
      <xdr:row>14</xdr:row>
      <xdr:rowOff>104775</xdr:rowOff>
    </xdr:from>
    <xdr:to>
      <xdr:col>0</xdr:col>
      <xdr:colOff>1400175</xdr:colOff>
      <xdr:row>14</xdr:row>
      <xdr:rowOff>180975</xdr:rowOff>
    </xdr:to>
    <xdr:sp macro="" textlink="">
      <xdr:nvSpPr>
        <xdr:cNvPr id="49381" name="AutoShape 9">
          <a:extLst>
            <a:ext uri="{FF2B5EF4-FFF2-40B4-BE49-F238E27FC236}">
              <a16:creationId xmlns:a16="http://schemas.microsoft.com/office/drawing/2014/main" id="{FA0465F5-FFBE-6467-ED86-0E9D680031E6}"/>
            </a:ext>
          </a:extLst>
        </xdr:cNvPr>
        <xdr:cNvSpPr>
          <a:spLocks noChangeArrowheads="1"/>
        </xdr:cNvSpPr>
      </xdr:nvSpPr>
      <xdr:spPr bwMode="auto">
        <a:xfrm rot="-5400000">
          <a:off x="1309688" y="2967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800100</xdr:colOff>
      <xdr:row>22</xdr:row>
      <xdr:rowOff>76200</xdr:rowOff>
    </xdr:from>
    <xdr:to>
      <xdr:col>0</xdr:col>
      <xdr:colOff>876300</xdr:colOff>
      <xdr:row>22</xdr:row>
      <xdr:rowOff>180975</xdr:rowOff>
    </xdr:to>
    <xdr:sp macro="" textlink="">
      <xdr:nvSpPr>
        <xdr:cNvPr id="49382" name="AutoShape 11">
          <a:extLst>
            <a:ext uri="{FF2B5EF4-FFF2-40B4-BE49-F238E27FC236}">
              <a16:creationId xmlns:a16="http://schemas.microsoft.com/office/drawing/2014/main" id="{56A52B62-E916-FD08-7329-12793E9D422F}"/>
            </a:ext>
          </a:extLst>
        </xdr:cNvPr>
        <xdr:cNvSpPr>
          <a:spLocks noChangeArrowheads="1"/>
        </xdr:cNvSpPr>
      </xdr:nvSpPr>
      <xdr:spPr bwMode="auto">
        <a:xfrm rot="-1740404">
          <a:off x="800100" y="462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942975</xdr:colOff>
      <xdr:row>23</xdr:row>
      <xdr:rowOff>85725</xdr:rowOff>
    </xdr:from>
    <xdr:to>
      <xdr:col>0</xdr:col>
      <xdr:colOff>1057275</xdr:colOff>
      <xdr:row>23</xdr:row>
      <xdr:rowOff>171450</xdr:rowOff>
    </xdr:to>
    <xdr:sp macro="" textlink="">
      <xdr:nvSpPr>
        <xdr:cNvPr id="49383" name="AutoShape 12">
          <a:extLst>
            <a:ext uri="{FF2B5EF4-FFF2-40B4-BE49-F238E27FC236}">
              <a16:creationId xmlns:a16="http://schemas.microsoft.com/office/drawing/2014/main" id="{608186F1-F718-5C66-5959-051AF1DDEF54}"/>
            </a:ext>
          </a:extLst>
        </xdr:cNvPr>
        <xdr:cNvSpPr>
          <a:spLocks noChangeArrowheads="1"/>
        </xdr:cNvSpPr>
      </xdr:nvSpPr>
      <xdr:spPr bwMode="auto">
        <a:xfrm rot="5156237">
          <a:off x="957262" y="4833938"/>
          <a:ext cx="85725" cy="114300"/>
        </a:xfrm>
        <a:prstGeom prst="upArrow">
          <a:avLst>
            <a:gd name="adj1" fmla="val 50000"/>
            <a:gd name="adj2" fmla="val 33333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542925</xdr:colOff>
      <xdr:row>17</xdr:row>
      <xdr:rowOff>95250</xdr:rowOff>
    </xdr:from>
    <xdr:to>
      <xdr:col>0</xdr:col>
      <xdr:colOff>647700</xdr:colOff>
      <xdr:row>17</xdr:row>
      <xdr:rowOff>171450</xdr:rowOff>
    </xdr:to>
    <xdr:sp macro="" textlink="">
      <xdr:nvSpPr>
        <xdr:cNvPr id="49384" name="AutoShape 14">
          <a:extLst>
            <a:ext uri="{FF2B5EF4-FFF2-40B4-BE49-F238E27FC236}">
              <a16:creationId xmlns:a16="http://schemas.microsoft.com/office/drawing/2014/main" id="{B6FAFE8D-3F64-081A-A574-C7EA96AB707D}"/>
            </a:ext>
          </a:extLst>
        </xdr:cNvPr>
        <xdr:cNvSpPr>
          <a:spLocks noChangeArrowheads="1"/>
        </xdr:cNvSpPr>
      </xdr:nvSpPr>
      <xdr:spPr bwMode="auto">
        <a:xfrm rot="5243335">
          <a:off x="557213" y="3586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104775</xdr:colOff>
      <xdr:row>18</xdr:row>
      <xdr:rowOff>85725</xdr:rowOff>
    </xdr:from>
    <xdr:to>
      <xdr:col>0</xdr:col>
      <xdr:colOff>209550</xdr:colOff>
      <xdr:row>18</xdr:row>
      <xdr:rowOff>161925</xdr:rowOff>
    </xdr:to>
    <xdr:sp macro="" textlink="">
      <xdr:nvSpPr>
        <xdr:cNvPr id="49385" name="AutoShape 16">
          <a:extLst>
            <a:ext uri="{FF2B5EF4-FFF2-40B4-BE49-F238E27FC236}">
              <a16:creationId xmlns:a16="http://schemas.microsoft.com/office/drawing/2014/main" id="{4DF54292-F4DD-AB1D-A6EF-BE6F33A67B74}"/>
            </a:ext>
          </a:extLst>
        </xdr:cNvPr>
        <xdr:cNvSpPr>
          <a:spLocks noChangeArrowheads="1"/>
        </xdr:cNvSpPr>
      </xdr:nvSpPr>
      <xdr:spPr bwMode="auto">
        <a:xfrm rot="-5400000">
          <a:off x="119063" y="3786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1028700</xdr:colOff>
      <xdr:row>20</xdr:row>
      <xdr:rowOff>104775</xdr:rowOff>
    </xdr:from>
    <xdr:to>
      <xdr:col>0</xdr:col>
      <xdr:colOff>1133475</xdr:colOff>
      <xdr:row>20</xdr:row>
      <xdr:rowOff>200025</xdr:rowOff>
    </xdr:to>
    <xdr:sp macro="" textlink="">
      <xdr:nvSpPr>
        <xdr:cNvPr id="49386" name="AutoShape 18">
          <a:extLst>
            <a:ext uri="{FF2B5EF4-FFF2-40B4-BE49-F238E27FC236}">
              <a16:creationId xmlns:a16="http://schemas.microsoft.com/office/drawing/2014/main" id="{E7A3A815-A7BB-A71C-C5F5-4385EC7A4B1B}"/>
            </a:ext>
          </a:extLst>
        </xdr:cNvPr>
        <xdr:cNvSpPr>
          <a:spLocks noChangeArrowheads="1"/>
        </xdr:cNvSpPr>
      </xdr:nvSpPr>
      <xdr:spPr bwMode="auto">
        <a:xfrm rot="5400000">
          <a:off x="1033463" y="42338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790575</xdr:colOff>
      <xdr:row>20</xdr:row>
      <xdr:rowOff>95250</xdr:rowOff>
    </xdr:from>
    <xdr:to>
      <xdr:col>0</xdr:col>
      <xdr:colOff>885825</xdr:colOff>
      <xdr:row>20</xdr:row>
      <xdr:rowOff>180975</xdr:rowOff>
    </xdr:to>
    <xdr:sp macro="" textlink="">
      <xdr:nvSpPr>
        <xdr:cNvPr id="49387" name="AutoShape 20">
          <a:extLst>
            <a:ext uri="{FF2B5EF4-FFF2-40B4-BE49-F238E27FC236}">
              <a16:creationId xmlns:a16="http://schemas.microsoft.com/office/drawing/2014/main" id="{39FD9648-08E9-B35D-CCE7-437007A86924}"/>
            </a:ext>
          </a:extLst>
        </xdr:cNvPr>
        <xdr:cNvSpPr>
          <a:spLocks noChangeArrowheads="1"/>
        </xdr:cNvSpPr>
      </xdr:nvSpPr>
      <xdr:spPr bwMode="auto">
        <a:xfrm rot="-5400000">
          <a:off x="795337" y="4224338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1400175</xdr:colOff>
      <xdr:row>24</xdr:row>
      <xdr:rowOff>95250</xdr:rowOff>
    </xdr:from>
    <xdr:to>
      <xdr:col>0</xdr:col>
      <xdr:colOff>1514475</xdr:colOff>
      <xdr:row>24</xdr:row>
      <xdr:rowOff>190500</xdr:rowOff>
    </xdr:to>
    <xdr:sp macro="" textlink="">
      <xdr:nvSpPr>
        <xdr:cNvPr id="49388" name="AutoShape 12">
          <a:extLst>
            <a:ext uri="{FF2B5EF4-FFF2-40B4-BE49-F238E27FC236}">
              <a16:creationId xmlns:a16="http://schemas.microsoft.com/office/drawing/2014/main" id="{1FAA7341-269F-0F46-D99D-FBCF13DC773B}"/>
            </a:ext>
          </a:extLst>
        </xdr:cNvPr>
        <xdr:cNvSpPr>
          <a:spLocks noChangeArrowheads="1"/>
        </xdr:cNvSpPr>
      </xdr:nvSpPr>
      <xdr:spPr bwMode="auto">
        <a:xfrm rot="5400000">
          <a:off x="1409700" y="50577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1171575</xdr:colOff>
      <xdr:row>5</xdr:row>
      <xdr:rowOff>76200</xdr:rowOff>
    </xdr:from>
    <xdr:to>
      <xdr:col>0</xdr:col>
      <xdr:colOff>1276350</xdr:colOff>
      <xdr:row>5</xdr:row>
      <xdr:rowOff>152400</xdr:rowOff>
    </xdr:to>
    <xdr:sp macro="" textlink="">
      <xdr:nvSpPr>
        <xdr:cNvPr id="50398" name="AutoShape 5">
          <a:extLst>
            <a:ext uri="{FF2B5EF4-FFF2-40B4-BE49-F238E27FC236}">
              <a16:creationId xmlns:a16="http://schemas.microsoft.com/office/drawing/2014/main" id="{CDAF331E-C762-F55D-3796-3599C644BFF7}"/>
            </a:ext>
          </a:extLst>
        </xdr:cNvPr>
        <xdr:cNvSpPr>
          <a:spLocks noChangeArrowheads="1"/>
        </xdr:cNvSpPr>
      </xdr:nvSpPr>
      <xdr:spPr bwMode="auto">
        <a:xfrm rot="-5400000">
          <a:off x="1185863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1133475</xdr:colOff>
      <xdr:row>8</xdr:row>
      <xdr:rowOff>76200</xdr:rowOff>
    </xdr:from>
    <xdr:to>
      <xdr:col>0</xdr:col>
      <xdr:colOff>1247775</xdr:colOff>
      <xdr:row>8</xdr:row>
      <xdr:rowOff>171450</xdr:rowOff>
    </xdr:to>
    <xdr:sp macro="" textlink="">
      <xdr:nvSpPr>
        <xdr:cNvPr id="50399" name="AutoShape 6">
          <a:extLst>
            <a:ext uri="{FF2B5EF4-FFF2-40B4-BE49-F238E27FC236}">
              <a16:creationId xmlns:a16="http://schemas.microsoft.com/office/drawing/2014/main" id="{F4C5ED5A-15E8-09E3-96FF-12A636E0FB0F}"/>
            </a:ext>
          </a:extLst>
        </xdr:cNvPr>
        <xdr:cNvSpPr>
          <a:spLocks noChangeArrowheads="1"/>
        </xdr:cNvSpPr>
      </xdr:nvSpPr>
      <xdr:spPr bwMode="auto">
        <a:xfrm rot="5400000">
          <a:off x="1143000" y="16859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1085850</xdr:colOff>
      <xdr:row>10</xdr:row>
      <xdr:rowOff>76200</xdr:rowOff>
    </xdr:from>
    <xdr:to>
      <xdr:col>0</xdr:col>
      <xdr:colOff>1190625</xdr:colOff>
      <xdr:row>10</xdr:row>
      <xdr:rowOff>161925</xdr:rowOff>
    </xdr:to>
    <xdr:sp macro="" textlink="">
      <xdr:nvSpPr>
        <xdr:cNvPr id="50400" name="AutoShape 7">
          <a:extLst>
            <a:ext uri="{FF2B5EF4-FFF2-40B4-BE49-F238E27FC236}">
              <a16:creationId xmlns:a16="http://schemas.microsoft.com/office/drawing/2014/main" id="{E14CE0CB-3CFD-D2FF-582B-18C990435F2D}"/>
            </a:ext>
          </a:extLst>
        </xdr:cNvPr>
        <xdr:cNvSpPr>
          <a:spLocks noChangeArrowheads="1"/>
        </xdr:cNvSpPr>
      </xdr:nvSpPr>
      <xdr:spPr bwMode="auto">
        <a:xfrm rot="5248832">
          <a:off x="1095375" y="21050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590550</xdr:colOff>
      <xdr:row>11</xdr:row>
      <xdr:rowOff>85725</xdr:rowOff>
    </xdr:from>
    <xdr:to>
      <xdr:col>0</xdr:col>
      <xdr:colOff>685800</xdr:colOff>
      <xdr:row>11</xdr:row>
      <xdr:rowOff>161925</xdr:rowOff>
    </xdr:to>
    <xdr:sp macro="" textlink="">
      <xdr:nvSpPr>
        <xdr:cNvPr id="50401" name="AutoShape 8">
          <a:extLst>
            <a:ext uri="{FF2B5EF4-FFF2-40B4-BE49-F238E27FC236}">
              <a16:creationId xmlns:a16="http://schemas.microsoft.com/office/drawing/2014/main" id="{581CEE5D-0F12-43D4-DEF3-F384BD62CFC1}"/>
            </a:ext>
          </a:extLst>
        </xdr:cNvPr>
        <xdr:cNvSpPr>
          <a:spLocks noChangeArrowheads="1"/>
        </xdr:cNvSpPr>
      </xdr:nvSpPr>
      <xdr:spPr bwMode="auto">
        <a:xfrm rot="-5400000">
          <a:off x="600075" y="2324100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1266825</xdr:colOff>
      <xdr:row>14</xdr:row>
      <xdr:rowOff>85725</xdr:rowOff>
    </xdr:from>
    <xdr:to>
      <xdr:col>0</xdr:col>
      <xdr:colOff>1371600</xdr:colOff>
      <xdr:row>14</xdr:row>
      <xdr:rowOff>180975</xdr:rowOff>
    </xdr:to>
    <xdr:sp macro="" textlink="">
      <xdr:nvSpPr>
        <xdr:cNvPr id="50402" name="AutoShape 9">
          <a:extLst>
            <a:ext uri="{FF2B5EF4-FFF2-40B4-BE49-F238E27FC236}">
              <a16:creationId xmlns:a16="http://schemas.microsoft.com/office/drawing/2014/main" id="{91B42D6F-FF38-2292-81C8-219034AAF48A}"/>
            </a:ext>
          </a:extLst>
        </xdr:cNvPr>
        <xdr:cNvSpPr>
          <a:spLocks noChangeArrowheads="1"/>
        </xdr:cNvSpPr>
      </xdr:nvSpPr>
      <xdr:spPr bwMode="auto">
        <a:xfrm rot="-5400000">
          <a:off x="1271588" y="295751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1009650</xdr:colOff>
      <xdr:row>16</xdr:row>
      <xdr:rowOff>85725</xdr:rowOff>
    </xdr:from>
    <xdr:to>
      <xdr:col>0</xdr:col>
      <xdr:colOff>1104900</xdr:colOff>
      <xdr:row>16</xdr:row>
      <xdr:rowOff>152400</xdr:rowOff>
    </xdr:to>
    <xdr:sp macro="" textlink="">
      <xdr:nvSpPr>
        <xdr:cNvPr id="50403" name="AutoShape 10">
          <a:extLst>
            <a:ext uri="{FF2B5EF4-FFF2-40B4-BE49-F238E27FC236}">
              <a16:creationId xmlns:a16="http://schemas.microsoft.com/office/drawing/2014/main" id="{07ABAC8E-5563-92DF-BD26-CA863EF76BEB}"/>
            </a:ext>
          </a:extLst>
        </xdr:cNvPr>
        <xdr:cNvSpPr>
          <a:spLocks noChangeArrowheads="1"/>
        </xdr:cNvSpPr>
      </xdr:nvSpPr>
      <xdr:spPr bwMode="auto">
        <a:xfrm rot="-5400000">
          <a:off x="1023937" y="3367088"/>
          <a:ext cx="66675" cy="95250"/>
        </a:xfrm>
        <a:prstGeom prst="upArrow">
          <a:avLst>
            <a:gd name="adj1" fmla="val 50000"/>
            <a:gd name="adj2" fmla="val 3571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1257300</xdr:colOff>
      <xdr:row>17</xdr:row>
      <xdr:rowOff>76200</xdr:rowOff>
    </xdr:from>
    <xdr:to>
      <xdr:col>0</xdr:col>
      <xdr:colOff>1362075</xdr:colOff>
      <xdr:row>17</xdr:row>
      <xdr:rowOff>171450</xdr:rowOff>
    </xdr:to>
    <xdr:sp macro="" textlink="">
      <xdr:nvSpPr>
        <xdr:cNvPr id="50404" name="AutoShape 11">
          <a:extLst>
            <a:ext uri="{FF2B5EF4-FFF2-40B4-BE49-F238E27FC236}">
              <a16:creationId xmlns:a16="http://schemas.microsoft.com/office/drawing/2014/main" id="{1FE9FBA5-0C18-0CD5-8BB5-00678CF639B2}"/>
            </a:ext>
          </a:extLst>
        </xdr:cNvPr>
        <xdr:cNvSpPr>
          <a:spLocks noChangeArrowheads="1"/>
        </xdr:cNvSpPr>
      </xdr:nvSpPr>
      <xdr:spPr bwMode="auto">
        <a:xfrm rot="-5400000">
          <a:off x="1262063" y="357663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895350</xdr:colOff>
      <xdr:row>19</xdr:row>
      <xdr:rowOff>76200</xdr:rowOff>
    </xdr:from>
    <xdr:to>
      <xdr:col>0</xdr:col>
      <xdr:colOff>1009650</xdr:colOff>
      <xdr:row>19</xdr:row>
      <xdr:rowOff>171450</xdr:rowOff>
    </xdr:to>
    <xdr:sp macro="" textlink="">
      <xdr:nvSpPr>
        <xdr:cNvPr id="50405" name="AutoShape 12">
          <a:extLst>
            <a:ext uri="{FF2B5EF4-FFF2-40B4-BE49-F238E27FC236}">
              <a16:creationId xmlns:a16="http://schemas.microsoft.com/office/drawing/2014/main" id="{B1AA2DAB-960E-4FFC-71C8-AB958CF9B4A4}"/>
            </a:ext>
          </a:extLst>
        </xdr:cNvPr>
        <xdr:cNvSpPr>
          <a:spLocks noChangeArrowheads="1"/>
        </xdr:cNvSpPr>
      </xdr:nvSpPr>
      <xdr:spPr bwMode="auto">
        <a:xfrm rot="5400000">
          <a:off x="904875" y="39909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790575</xdr:colOff>
      <xdr:row>20</xdr:row>
      <xdr:rowOff>95250</xdr:rowOff>
    </xdr:from>
    <xdr:to>
      <xdr:col>0</xdr:col>
      <xdr:colOff>885825</xdr:colOff>
      <xdr:row>20</xdr:row>
      <xdr:rowOff>180975</xdr:rowOff>
    </xdr:to>
    <xdr:sp macro="" textlink="">
      <xdr:nvSpPr>
        <xdr:cNvPr id="50406" name="AutoShape 13">
          <a:extLst>
            <a:ext uri="{FF2B5EF4-FFF2-40B4-BE49-F238E27FC236}">
              <a16:creationId xmlns:a16="http://schemas.microsoft.com/office/drawing/2014/main" id="{A57935B6-F1F1-D7EC-A257-B68299774DA8}"/>
            </a:ext>
          </a:extLst>
        </xdr:cNvPr>
        <xdr:cNvSpPr>
          <a:spLocks noChangeArrowheads="1"/>
        </xdr:cNvSpPr>
      </xdr:nvSpPr>
      <xdr:spPr bwMode="auto">
        <a:xfrm rot="-5228176">
          <a:off x="795337" y="4224338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1104900</xdr:colOff>
      <xdr:row>20</xdr:row>
      <xdr:rowOff>85725</xdr:rowOff>
    </xdr:from>
    <xdr:to>
      <xdr:col>0</xdr:col>
      <xdr:colOff>1219200</xdr:colOff>
      <xdr:row>20</xdr:row>
      <xdr:rowOff>161925</xdr:rowOff>
    </xdr:to>
    <xdr:sp macro="" textlink="">
      <xdr:nvSpPr>
        <xdr:cNvPr id="50407" name="AutoShape 14">
          <a:extLst>
            <a:ext uri="{FF2B5EF4-FFF2-40B4-BE49-F238E27FC236}">
              <a16:creationId xmlns:a16="http://schemas.microsoft.com/office/drawing/2014/main" id="{ED5294D9-555F-8BB5-CD27-2A47885197BA}"/>
            </a:ext>
          </a:extLst>
        </xdr:cNvPr>
        <xdr:cNvSpPr>
          <a:spLocks noChangeArrowheads="1"/>
        </xdr:cNvSpPr>
      </xdr:nvSpPr>
      <xdr:spPr bwMode="auto">
        <a:xfrm rot="5400000">
          <a:off x="1123950" y="420052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857250</xdr:colOff>
      <xdr:row>21</xdr:row>
      <xdr:rowOff>85725</xdr:rowOff>
    </xdr:from>
    <xdr:to>
      <xdr:col>0</xdr:col>
      <xdr:colOff>962025</xdr:colOff>
      <xdr:row>21</xdr:row>
      <xdr:rowOff>171450</xdr:rowOff>
    </xdr:to>
    <xdr:sp macro="" textlink="">
      <xdr:nvSpPr>
        <xdr:cNvPr id="50408" name="AutoShape 15">
          <a:extLst>
            <a:ext uri="{FF2B5EF4-FFF2-40B4-BE49-F238E27FC236}">
              <a16:creationId xmlns:a16="http://schemas.microsoft.com/office/drawing/2014/main" id="{16263F2C-4069-29B2-4C9E-DD377BE0AA48}"/>
            </a:ext>
          </a:extLst>
        </xdr:cNvPr>
        <xdr:cNvSpPr>
          <a:spLocks noChangeArrowheads="1"/>
        </xdr:cNvSpPr>
      </xdr:nvSpPr>
      <xdr:spPr bwMode="auto">
        <a:xfrm rot="-5400000">
          <a:off x="866775" y="44196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885825</xdr:colOff>
      <xdr:row>23</xdr:row>
      <xdr:rowOff>76200</xdr:rowOff>
    </xdr:from>
    <xdr:to>
      <xdr:col>0</xdr:col>
      <xdr:colOff>981075</xdr:colOff>
      <xdr:row>23</xdr:row>
      <xdr:rowOff>152400</xdr:rowOff>
    </xdr:to>
    <xdr:sp macro="" textlink="">
      <xdr:nvSpPr>
        <xdr:cNvPr id="50409" name="AutoShape 16">
          <a:extLst>
            <a:ext uri="{FF2B5EF4-FFF2-40B4-BE49-F238E27FC236}">
              <a16:creationId xmlns:a16="http://schemas.microsoft.com/office/drawing/2014/main" id="{2DB42B19-637D-BEDD-8043-E375724BDBBB}"/>
            </a:ext>
          </a:extLst>
        </xdr:cNvPr>
        <xdr:cNvSpPr>
          <a:spLocks noChangeArrowheads="1"/>
        </xdr:cNvSpPr>
      </xdr:nvSpPr>
      <xdr:spPr bwMode="auto">
        <a:xfrm rot="-5400000">
          <a:off x="895350" y="4829175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1419225</xdr:colOff>
      <xdr:row>4</xdr:row>
      <xdr:rowOff>47625</xdr:rowOff>
    </xdr:from>
    <xdr:to>
      <xdr:col>0</xdr:col>
      <xdr:colOff>1514475</xdr:colOff>
      <xdr:row>4</xdr:row>
      <xdr:rowOff>142875</xdr:rowOff>
    </xdr:to>
    <xdr:sp macro="" textlink="">
      <xdr:nvSpPr>
        <xdr:cNvPr id="50410" name="AutoShape 2">
          <a:extLst>
            <a:ext uri="{FF2B5EF4-FFF2-40B4-BE49-F238E27FC236}">
              <a16:creationId xmlns:a16="http://schemas.microsoft.com/office/drawing/2014/main" id="{D5334C93-2DD4-2548-7153-D4FF011DCAB9}"/>
            </a:ext>
          </a:extLst>
        </xdr:cNvPr>
        <xdr:cNvSpPr>
          <a:spLocks noChangeArrowheads="1"/>
        </xdr:cNvSpPr>
      </xdr:nvSpPr>
      <xdr:spPr bwMode="auto">
        <a:xfrm rot="-60000">
          <a:off x="1419225" y="828675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971550</xdr:colOff>
      <xdr:row>9</xdr:row>
      <xdr:rowOff>95250</xdr:rowOff>
    </xdr:from>
    <xdr:to>
      <xdr:col>0</xdr:col>
      <xdr:colOff>1085850</xdr:colOff>
      <xdr:row>9</xdr:row>
      <xdr:rowOff>190500</xdr:rowOff>
    </xdr:to>
    <xdr:sp macro="" textlink="">
      <xdr:nvSpPr>
        <xdr:cNvPr id="50411" name="AutoShape 5">
          <a:extLst>
            <a:ext uri="{FF2B5EF4-FFF2-40B4-BE49-F238E27FC236}">
              <a16:creationId xmlns:a16="http://schemas.microsoft.com/office/drawing/2014/main" id="{A6F25348-96E9-2280-DD9C-9DF8A987F646}"/>
            </a:ext>
          </a:extLst>
        </xdr:cNvPr>
        <xdr:cNvSpPr>
          <a:spLocks noChangeArrowheads="1"/>
        </xdr:cNvSpPr>
      </xdr:nvSpPr>
      <xdr:spPr bwMode="auto">
        <a:xfrm rot="-5400000">
          <a:off x="981075" y="19145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2257425</xdr:colOff>
      <xdr:row>24</xdr:row>
      <xdr:rowOff>85725</xdr:rowOff>
    </xdr:from>
    <xdr:to>
      <xdr:col>0</xdr:col>
      <xdr:colOff>2352675</xdr:colOff>
      <xdr:row>24</xdr:row>
      <xdr:rowOff>190500</xdr:rowOff>
    </xdr:to>
    <xdr:sp macro="" textlink="">
      <xdr:nvSpPr>
        <xdr:cNvPr id="50412" name="AutoShape 2">
          <a:extLst>
            <a:ext uri="{FF2B5EF4-FFF2-40B4-BE49-F238E27FC236}">
              <a16:creationId xmlns:a16="http://schemas.microsoft.com/office/drawing/2014/main" id="{BE418818-7EE0-DB59-CB59-546331BD1F7C}"/>
            </a:ext>
          </a:extLst>
        </xdr:cNvPr>
        <xdr:cNvSpPr>
          <a:spLocks noChangeArrowheads="1"/>
        </xdr:cNvSpPr>
      </xdr:nvSpPr>
      <xdr:spPr bwMode="auto">
        <a:xfrm rot="-60000">
          <a:off x="2257425" y="505777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1323975</xdr:colOff>
      <xdr:row>4</xdr:row>
      <xdr:rowOff>66675</xdr:rowOff>
    </xdr:from>
    <xdr:to>
      <xdr:col>0</xdr:col>
      <xdr:colOff>1419225</xdr:colOff>
      <xdr:row>4</xdr:row>
      <xdr:rowOff>171450</xdr:rowOff>
    </xdr:to>
    <xdr:sp macro="" textlink="">
      <xdr:nvSpPr>
        <xdr:cNvPr id="38608" name="AutoShape 1">
          <a:extLst>
            <a:ext uri="{FF2B5EF4-FFF2-40B4-BE49-F238E27FC236}">
              <a16:creationId xmlns:a16="http://schemas.microsoft.com/office/drawing/2014/main" id="{F6C2EE25-1F9A-DB00-E6A7-BDBA4000A07E}"/>
            </a:ext>
          </a:extLst>
        </xdr:cNvPr>
        <xdr:cNvSpPr>
          <a:spLocks noChangeArrowheads="1"/>
        </xdr:cNvSpPr>
      </xdr:nvSpPr>
      <xdr:spPr bwMode="auto">
        <a:xfrm rot="-2454656">
          <a:off x="1323975" y="84772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1495425</xdr:colOff>
      <xdr:row>11</xdr:row>
      <xdr:rowOff>76200</xdr:rowOff>
    </xdr:from>
    <xdr:to>
      <xdr:col>0</xdr:col>
      <xdr:colOff>1590675</xdr:colOff>
      <xdr:row>11</xdr:row>
      <xdr:rowOff>152400</xdr:rowOff>
    </xdr:to>
    <xdr:sp macro="" textlink="">
      <xdr:nvSpPr>
        <xdr:cNvPr id="38609" name="AutoShape 3">
          <a:extLst>
            <a:ext uri="{FF2B5EF4-FFF2-40B4-BE49-F238E27FC236}">
              <a16:creationId xmlns:a16="http://schemas.microsoft.com/office/drawing/2014/main" id="{2602C628-BA74-DBD7-6C63-BCF4DE17B760}"/>
            </a:ext>
          </a:extLst>
        </xdr:cNvPr>
        <xdr:cNvSpPr>
          <a:spLocks noChangeArrowheads="1"/>
        </xdr:cNvSpPr>
      </xdr:nvSpPr>
      <xdr:spPr bwMode="auto">
        <a:xfrm rot="-5400000">
          <a:off x="1504950" y="2314575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1381125</xdr:colOff>
      <xdr:row>6</xdr:row>
      <xdr:rowOff>38100</xdr:rowOff>
    </xdr:from>
    <xdr:to>
      <xdr:col>0</xdr:col>
      <xdr:colOff>1466850</xdr:colOff>
      <xdr:row>6</xdr:row>
      <xdr:rowOff>142875</xdr:rowOff>
    </xdr:to>
    <xdr:sp macro="" textlink="">
      <xdr:nvSpPr>
        <xdr:cNvPr id="38610" name="AutoShape 4">
          <a:extLst>
            <a:ext uri="{FF2B5EF4-FFF2-40B4-BE49-F238E27FC236}">
              <a16:creationId xmlns:a16="http://schemas.microsoft.com/office/drawing/2014/main" id="{BB6A8475-7FE0-5AC5-0D1C-0CC7D63BE7CE}"/>
            </a:ext>
          </a:extLst>
        </xdr:cNvPr>
        <xdr:cNvSpPr>
          <a:spLocks noChangeArrowheads="1"/>
        </xdr:cNvSpPr>
      </xdr:nvSpPr>
      <xdr:spPr bwMode="auto">
        <a:xfrm rot="2594311">
          <a:off x="1381125" y="12382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1076325</xdr:colOff>
      <xdr:row>8</xdr:row>
      <xdr:rowOff>85725</xdr:rowOff>
    </xdr:from>
    <xdr:to>
      <xdr:col>0</xdr:col>
      <xdr:colOff>1190625</xdr:colOff>
      <xdr:row>8</xdr:row>
      <xdr:rowOff>180975</xdr:rowOff>
    </xdr:to>
    <xdr:sp macro="" textlink="">
      <xdr:nvSpPr>
        <xdr:cNvPr id="38611" name="AutoShape 5">
          <a:extLst>
            <a:ext uri="{FF2B5EF4-FFF2-40B4-BE49-F238E27FC236}">
              <a16:creationId xmlns:a16="http://schemas.microsoft.com/office/drawing/2014/main" id="{3708EF92-AC26-B646-FDE8-9D816B7B473E}"/>
            </a:ext>
          </a:extLst>
        </xdr:cNvPr>
        <xdr:cNvSpPr>
          <a:spLocks noChangeArrowheads="1"/>
        </xdr:cNvSpPr>
      </xdr:nvSpPr>
      <xdr:spPr bwMode="auto">
        <a:xfrm rot="5400000">
          <a:off x="1085850" y="16954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1314450</xdr:colOff>
      <xdr:row>18</xdr:row>
      <xdr:rowOff>38100</xdr:rowOff>
    </xdr:from>
    <xdr:to>
      <xdr:col>0</xdr:col>
      <xdr:colOff>1409700</xdr:colOff>
      <xdr:row>18</xdr:row>
      <xdr:rowOff>142875</xdr:rowOff>
    </xdr:to>
    <xdr:sp macro="" textlink="">
      <xdr:nvSpPr>
        <xdr:cNvPr id="38612" name="AutoShape 8">
          <a:extLst>
            <a:ext uri="{FF2B5EF4-FFF2-40B4-BE49-F238E27FC236}">
              <a16:creationId xmlns:a16="http://schemas.microsoft.com/office/drawing/2014/main" id="{8EF84342-E36F-CAA1-CA53-AC8A0438158C}"/>
            </a:ext>
          </a:extLst>
        </xdr:cNvPr>
        <xdr:cNvSpPr>
          <a:spLocks noChangeArrowheads="1"/>
        </xdr:cNvSpPr>
      </xdr:nvSpPr>
      <xdr:spPr bwMode="auto">
        <a:xfrm rot="2198016">
          <a:off x="1314450" y="375285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1381125</xdr:colOff>
      <xdr:row>17</xdr:row>
      <xdr:rowOff>95250</xdr:rowOff>
    </xdr:from>
    <xdr:to>
      <xdr:col>0</xdr:col>
      <xdr:colOff>1485900</xdr:colOff>
      <xdr:row>17</xdr:row>
      <xdr:rowOff>171450</xdr:rowOff>
    </xdr:to>
    <xdr:sp macro="" textlink="">
      <xdr:nvSpPr>
        <xdr:cNvPr id="38613" name="AutoShape 9">
          <a:extLst>
            <a:ext uri="{FF2B5EF4-FFF2-40B4-BE49-F238E27FC236}">
              <a16:creationId xmlns:a16="http://schemas.microsoft.com/office/drawing/2014/main" id="{82855C95-30EF-9924-CD42-80C45E3B8B3E}"/>
            </a:ext>
          </a:extLst>
        </xdr:cNvPr>
        <xdr:cNvSpPr>
          <a:spLocks noChangeArrowheads="1"/>
        </xdr:cNvSpPr>
      </xdr:nvSpPr>
      <xdr:spPr bwMode="auto">
        <a:xfrm rot="5400000">
          <a:off x="1395413" y="3586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1276350</xdr:colOff>
      <xdr:row>29</xdr:row>
      <xdr:rowOff>66675</xdr:rowOff>
    </xdr:from>
    <xdr:to>
      <xdr:col>0</xdr:col>
      <xdr:colOff>1362075</xdr:colOff>
      <xdr:row>29</xdr:row>
      <xdr:rowOff>171450</xdr:rowOff>
    </xdr:to>
    <xdr:sp macro="" textlink="">
      <xdr:nvSpPr>
        <xdr:cNvPr id="38614" name="AutoShape 12">
          <a:extLst>
            <a:ext uri="{FF2B5EF4-FFF2-40B4-BE49-F238E27FC236}">
              <a16:creationId xmlns:a16="http://schemas.microsoft.com/office/drawing/2014/main" id="{C5FA8143-B1D3-BBFA-DA1D-3D33C2DB5430}"/>
            </a:ext>
          </a:extLst>
        </xdr:cNvPr>
        <xdr:cNvSpPr>
          <a:spLocks noChangeArrowheads="1"/>
        </xdr:cNvSpPr>
      </xdr:nvSpPr>
      <xdr:spPr bwMode="auto">
        <a:xfrm rot="-2203835">
          <a:off x="1276350" y="59912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1247775</xdr:colOff>
      <xdr:row>42</xdr:row>
      <xdr:rowOff>38100</xdr:rowOff>
    </xdr:from>
    <xdr:to>
      <xdr:col>0</xdr:col>
      <xdr:colOff>1323975</xdr:colOff>
      <xdr:row>42</xdr:row>
      <xdr:rowOff>142875</xdr:rowOff>
    </xdr:to>
    <xdr:sp macro="" textlink="">
      <xdr:nvSpPr>
        <xdr:cNvPr id="38615" name="AutoShape 14">
          <a:extLst>
            <a:ext uri="{FF2B5EF4-FFF2-40B4-BE49-F238E27FC236}">
              <a16:creationId xmlns:a16="http://schemas.microsoft.com/office/drawing/2014/main" id="{8591F694-329D-4885-5D41-BD2C2FBE34E4}"/>
            </a:ext>
          </a:extLst>
        </xdr:cNvPr>
        <xdr:cNvSpPr>
          <a:spLocks noChangeArrowheads="1"/>
        </xdr:cNvSpPr>
      </xdr:nvSpPr>
      <xdr:spPr bwMode="auto">
        <a:xfrm rot="2368510">
          <a:off x="1247775" y="8686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1247775</xdr:colOff>
      <xdr:row>30</xdr:row>
      <xdr:rowOff>85725</xdr:rowOff>
    </xdr:from>
    <xdr:to>
      <xdr:col>0</xdr:col>
      <xdr:colOff>1352550</xdr:colOff>
      <xdr:row>30</xdr:row>
      <xdr:rowOff>161925</xdr:rowOff>
    </xdr:to>
    <xdr:sp macro="" textlink="">
      <xdr:nvSpPr>
        <xdr:cNvPr id="38616" name="AutoShape 16">
          <a:extLst>
            <a:ext uri="{FF2B5EF4-FFF2-40B4-BE49-F238E27FC236}">
              <a16:creationId xmlns:a16="http://schemas.microsoft.com/office/drawing/2014/main" id="{E0B2312B-0C04-E2A0-5D0F-99C8B3BC9BE8}"/>
            </a:ext>
          </a:extLst>
        </xdr:cNvPr>
        <xdr:cNvSpPr>
          <a:spLocks noChangeArrowheads="1"/>
        </xdr:cNvSpPr>
      </xdr:nvSpPr>
      <xdr:spPr bwMode="auto">
        <a:xfrm rot="-5769351">
          <a:off x="1262063" y="6205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1314450</xdr:colOff>
      <xdr:row>41</xdr:row>
      <xdr:rowOff>85725</xdr:rowOff>
    </xdr:from>
    <xdr:to>
      <xdr:col>0</xdr:col>
      <xdr:colOff>1428750</xdr:colOff>
      <xdr:row>41</xdr:row>
      <xdr:rowOff>180975</xdr:rowOff>
    </xdr:to>
    <xdr:sp macro="" textlink="">
      <xdr:nvSpPr>
        <xdr:cNvPr id="38617" name="AutoShape 17">
          <a:extLst>
            <a:ext uri="{FF2B5EF4-FFF2-40B4-BE49-F238E27FC236}">
              <a16:creationId xmlns:a16="http://schemas.microsoft.com/office/drawing/2014/main" id="{52C24E2F-49B0-2D3D-32F4-CBFD1F881F61}"/>
            </a:ext>
          </a:extLst>
        </xdr:cNvPr>
        <xdr:cNvSpPr>
          <a:spLocks noChangeArrowheads="1"/>
        </xdr:cNvSpPr>
      </xdr:nvSpPr>
      <xdr:spPr bwMode="auto">
        <a:xfrm rot="5400000">
          <a:off x="1323975" y="85153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1209675</xdr:colOff>
      <xdr:row>5</xdr:row>
      <xdr:rowOff>76200</xdr:rowOff>
    </xdr:from>
    <xdr:to>
      <xdr:col>0</xdr:col>
      <xdr:colOff>1314450</xdr:colOff>
      <xdr:row>5</xdr:row>
      <xdr:rowOff>161925</xdr:rowOff>
    </xdr:to>
    <xdr:sp macro="" textlink="">
      <xdr:nvSpPr>
        <xdr:cNvPr id="38618" name="AutoShape 18">
          <a:extLst>
            <a:ext uri="{FF2B5EF4-FFF2-40B4-BE49-F238E27FC236}">
              <a16:creationId xmlns:a16="http://schemas.microsoft.com/office/drawing/2014/main" id="{F3C0F59A-5C7E-DC56-51A7-ED5DDA56491C}"/>
            </a:ext>
          </a:extLst>
        </xdr:cNvPr>
        <xdr:cNvSpPr>
          <a:spLocks noChangeArrowheads="1"/>
        </xdr:cNvSpPr>
      </xdr:nvSpPr>
      <xdr:spPr bwMode="auto">
        <a:xfrm rot="-5400000">
          <a:off x="1219200" y="10572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1590675</xdr:colOff>
      <xdr:row>36</xdr:row>
      <xdr:rowOff>85725</xdr:rowOff>
    </xdr:from>
    <xdr:to>
      <xdr:col>0</xdr:col>
      <xdr:colOff>1695450</xdr:colOff>
      <xdr:row>36</xdr:row>
      <xdr:rowOff>171450</xdr:rowOff>
    </xdr:to>
    <xdr:sp macro="" textlink="">
      <xdr:nvSpPr>
        <xdr:cNvPr id="38619" name="AutoShape 19">
          <a:extLst>
            <a:ext uri="{FF2B5EF4-FFF2-40B4-BE49-F238E27FC236}">
              <a16:creationId xmlns:a16="http://schemas.microsoft.com/office/drawing/2014/main" id="{E32CA491-1470-0644-7696-4134635698D3}"/>
            </a:ext>
          </a:extLst>
        </xdr:cNvPr>
        <xdr:cNvSpPr>
          <a:spLocks noChangeArrowheads="1"/>
        </xdr:cNvSpPr>
      </xdr:nvSpPr>
      <xdr:spPr bwMode="auto">
        <a:xfrm rot="5400000">
          <a:off x="1600200" y="74676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1333500</xdr:colOff>
      <xdr:row>37</xdr:row>
      <xdr:rowOff>85725</xdr:rowOff>
    </xdr:from>
    <xdr:to>
      <xdr:col>0</xdr:col>
      <xdr:colOff>1419225</xdr:colOff>
      <xdr:row>37</xdr:row>
      <xdr:rowOff>190500</xdr:rowOff>
    </xdr:to>
    <xdr:sp macro="" textlink="">
      <xdr:nvSpPr>
        <xdr:cNvPr id="38620" name="AutoShape 20">
          <a:extLst>
            <a:ext uri="{FF2B5EF4-FFF2-40B4-BE49-F238E27FC236}">
              <a16:creationId xmlns:a16="http://schemas.microsoft.com/office/drawing/2014/main" id="{88DA47C3-0F35-C56C-49FE-F5CC14EC5C83}"/>
            </a:ext>
          </a:extLst>
        </xdr:cNvPr>
        <xdr:cNvSpPr>
          <a:spLocks noChangeArrowheads="1"/>
        </xdr:cNvSpPr>
      </xdr:nvSpPr>
      <xdr:spPr bwMode="auto">
        <a:xfrm rot="-1982573">
          <a:off x="1333500" y="76866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1047750</xdr:colOff>
      <xdr:row>38</xdr:row>
      <xdr:rowOff>104775</xdr:rowOff>
    </xdr:from>
    <xdr:to>
      <xdr:col>0</xdr:col>
      <xdr:colOff>1152525</xdr:colOff>
      <xdr:row>38</xdr:row>
      <xdr:rowOff>180975</xdr:rowOff>
    </xdr:to>
    <xdr:sp macro="" textlink="">
      <xdr:nvSpPr>
        <xdr:cNvPr id="38621" name="AutoShape 21">
          <a:extLst>
            <a:ext uri="{FF2B5EF4-FFF2-40B4-BE49-F238E27FC236}">
              <a16:creationId xmlns:a16="http://schemas.microsoft.com/office/drawing/2014/main" id="{52D3237B-FBD5-EDC3-67F6-D80895DC7DFF}"/>
            </a:ext>
          </a:extLst>
        </xdr:cNvPr>
        <xdr:cNvSpPr>
          <a:spLocks noChangeArrowheads="1"/>
        </xdr:cNvSpPr>
      </xdr:nvSpPr>
      <xdr:spPr bwMode="auto">
        <a:xfrm rot="-5400000">
          <a:off x="1062038" y="7900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495300</xdr:colOff>
      <xdr:row>12</xdr:row>
      <xdr:rowOff>85725</xdr:rowOff>
    </xdr:from>
    <xdr:to>
      <xdr:col>0</xdr:col>
      <xdr:colOff>590550</xdr:colOff>
      <xdr:row>12</xdr:row>
      <xdr:rowOff>171450</xdr:rowOff>
    </xdr:to>
    <xdr:sp macro="" textlink="">
      <xdr:nvSpPr>
        <xdr:cNvPr id="38622" name="AutoShape 22">
          <a:extLst>
            <a:ext uri="{FF2B5EF4-FFF2-40B4-BE49-F238E27FC236}">
              <a16:creationId xmlns:a16="http://schemas.microsoft.com/office/drawing/2014/main" id="{2A8938BE-C1D8-322F-7EA4-65DD9B09C0E4}"/>
            </a:ext>
          </a:extLst>
        </xdr:cNvPr>
        <xdr:cNvSpPr>
          <a:spLocks noChangeArrowheads="1"/>
        </xdr:cNvSpPr>
      </xdr:nvSpPr>
      <xdr:spPr bwMode="auto">
        <a:xfrm rot="-5028505">
          <a:off x="500062" y="2538413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800100</xdr:colOff>
      <xdr:row>12</xdr:row>
      <xdr:rowOff>38100</xdr:rowOff>
    </xdr:from>
    <xdr:to>
      <xdr:col>0</xdr:col>
      <xdr:colOff>876300</xdr:colOff>
      <xdr:row>12</xdr:row>
      <xdr:rowOff>142875</xdr:rowOff>
    </xdr:to>
    <xdr:sp macro="" textlink="">
      <xdr:nvSpPr>
        <xdr:cNvPr id="38623" name="AutoShape 23">
          <a:extLst>
            <a:ext uri="{FF2B5EF4-FFF2-40B4-BE49-F238E27FC236}">
              <a16:creationId xmlns:a16="http://schemas.microsoft.com/office/drawing/2014/main" id="{D0B1A713-54ED-9EB6-538B-825F21C18DC7}"/>
            </a:ext>
          </a:extLst>
        </xdr:cNvPr>
        <xdr:cNvSpPr>
          <a:spLocks noChangeArrowheads="1"/>
        </xdr:cNvSpPr>
      </xdr:nvSpPr>
      <xdr:spPr bwMode="auto">
        <a:xfrm rot="2291724">
          <a:off x="800100" y="2495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561975</xdr:colOff>
      <xdr:row>35</xdr:row>
      <xdr:rowOff>85725</xdr:rowOff>
    </xdr:from>
    <xdr:to>
      <xdr:col>0</xdr:col>
      <xdr:colOff>676275</xdr:colOff>
      <xdr:row>35</xdr:row>
      <xdr:rowOff>180975</xdr:rowOff>
    </xdr:to>
    <xdr:sp macro="" textlink="">
      <xdr:nvSpPr>
        <xdr:cNvPr id="38624" name="AutoShape 24">
          <a:extLst>
            <a:ext uri="{FF2B5EF4-FFF2-40B4-BE49-F238E27FC236}">
              <a16:creationId xmlns:a16="http://schemas.microsoft.com/office/drawing/2014/main" id="{28C96DDC-0192-55A9-A743-112F41FCB9C6}"/>
            </a:ext>
          </a:extLst>
        </xdr:cNvPr>
        <xdr:cNvSpPr>
          <a:spLocks noChangeArrowheads="1"/>
        </xdr:cNvSpPr>
      </xdr:nvSpPr>
      <xdr:spPr bwMode="auto">
        <a:xfrm rot="5400000">
          <a:off x="571500" y="72580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114300</xdr:colOff>
      <xdr:row>23</xdr:row>
      <xdr:rowOff>9525</xdr:rowOff>
    </xdr:from>
    <xdr:to>
      <xdr:col>0</xdr:col>
      <xdr:colOff>238125</xdr:colOff>
      <xdr:row>23</xdr:row>
      <xdr:rowOff>114300</xdr:rowOff>
    </xdr:to>
    <xdr:sp macro="" textlink="">
      <xdr:nvSpPr>
        <xdr:cNvPr id="38625" name="AutoShape 25">
          <a:extLst>
            <a:ext uri="{FF2B5EF4-FFF2-40B4-BE49-F238E27FC236}">
              <a16:creationId xmlns:a16="http://schemas.microsoft.com/office/drawing/2014/main" id="{96553894-1B9C-9281-B637-426568C9E40D}"/>
            </a:ext>
          </a:extLst>
        </xdr:cNvPr>
        <xdr:cNvSpPr>
          <a:spLocks noChangeArrowheads="1"/>
        </xdr:cNvSpPr>
      </xdr:nvSpPr>
      <xdr:spPr bwMode="auto">
        <a:xfrm>
          <a:off x="114300" y="4838700"/>
          <a:ext cx="123825" cy="104775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114300</xdr:colOff>
      <xdr:row>34</xdr:row>
      <xdr:rowOff>47625</xdr:rowOff>
    </xdr:from>
    <xdr:to>
      <xdr:col>4</xdr:col>
      <xdr:colOff>238125</xdr:colOff>
      <xdr:row>34</xdr:row>
      <xdr:rowOff>152400</xdr:rowOff>
    </xdr:to>
    <xdr:sp macro="" textlink="">
      <xdr:nvSpPr>
        <xdr:cNvPr id="38626" name="AutoShape 26">
          <a:extLst>
            <a:ext uri="{FF2B5EF4-FFF2-40B4-BE49-F238E27FC236}">
              <a16:creationId xmlns:a16="http://schemas.microsoft.com/office/drawing/2014/main" id="{A7390A16-EC91-2CF2-B099-771D4B145F2F}"/>
            </a:ext>
          </a:extLst>
        </xdr:cNvPr>
        <xdr:cNvSpPr>
          <a:spLocks noChangeArrowheads="1"/>
        </xdr:cNvSpPr>
      </xdr:nvSpPr>
      <xdr:spPr bwMode="auto">
        <a:xfrm>
          <a:off x="4238625" y="7019925"/>
          <a:ext cx="123825" cy="104775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114300</xdr:colOff>
      <xdr:row>7</xdr:row>
      <xdr:rowOff>57150</xdr:rowOff>
    </xdr:from>
    <xdr:to>
      <xdr:col>4</xdr:col>
      <xdr:colOff>238125</xdr:colOff>
      <xdr:row>7</xdr:row>
      <xdr:rowOff>152400</xdr:rowOff>
    </xdr:to>
    <xdr:sp macro="" textlink="">
      <xdr:nvSpPr>
        <xdr:cNvPr id="38627" name="AutoShape 27">
          <a:extLst>
            <a:ext uri="{FF2B5EF4-FFF2-40B4-BE49-F238E27FC236}">
              <a16:creationId xmlns:a16="http://schemas.microsoft.com/office/drawing/2014/main" id="{E1B44C56-3D39-A144-B01B-D050AF7B79D4}"/>
            </a:ext>
          </a:extLst>
        </xdr:cNvPr>
        <xdr:cNvSpPr>
          <a:spLocks noChangeArrowheads="1"/>
        </xdr:cNvSpPr>
      </xdr:nvSpPr>
      <xdr:spPr bwMode="auto">
        <a:xfrm>
          <a:off x="4238625" y="1466850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1409700</xdr:colOff>
      <xdr:row>9</xdr:row>
      <xdr:rowOff>66675</xdr:rowOff>
    </xdr:from>
    <xdr:to>
      <xdr:col>0</xdr:col>
      <xdr:colOff>1485900</xdr:colOff>
      <xdr:row>9</xdr:row>
      <xdr:rowOff>171450</xdr:rowOff>
    </xdr:to>
    <xdr:sp macro="" textlink="">
      <xdr:nvSpPr>
        <xdr:cNvPr id="38628" name="AutoShape 28">
          <a:extLst>
            <a:ext uri="{FF2B5EF4-FFF2-40B4-BE49-F238E27FC236}">
              <a16:creationId xmlns:a16="http://schemas.microsoft.com/office/drawing/2014/main" id="{D546C18C-5669-9772-3E58-2D6082350E98}"/>
            </a:ext>
          </a:extLst>
        </xdr:cNvPr>
        <xdr:cNvSpPr>
          <a:spLocks noChangeArrowheads="1"/>
        </xdr:cNvSpPr>
      </xdr:nvSpPr>
      <xdr:spPr bwMode="auto">
        <a:xfrm rot="-1902872">
          <a:off x="1409700" y="1895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1676400</xdr:colOff>
      <xdr:row>5</xdr:row>
      <xdr:rowOff>57150</xdr:rowOff>
    </xdr:from>
    <xdr:to>
      <xdr:col>0</xdr:col>
      <xdr:colOff>1790700</xdr:colOff>
      <xdr:row>5</xdr:row>
      <xdr:rowOff>142875</xdr:rowOff>
    </xdr:to>
    <xdr:sp macro="" textlink="">
      <xdr:nvSpPr>
        <xdr:cNvPr id="40596" name="AutoShape 12">
          <a:extLst>
            <a:ext uri="{FF2B5EF4-FFF2-40B4-BE49-F238E27FC236}">
              <a16:creationId xmlns:a16="http://schemas.microsoft.com/office/drawing/2014/main" id="{4A1711A8-43EC-85CE-FE76-1EF6F7711E5B}"/>
            </a:ext>
          </a:extLst>
        </xdr:cNvPr>
        <xdr:cNvSpPr>
          <a:spLocks noChangeArrowheads="1"/>
        </xdr:cNvSpPr>
      </xdr:nvSpPr>
      <xdr:spPr bwMode="auto">
        <a:xfrm rot="-5400000">
          <a:off x="1690687" y="985838"/>
          <a:ext cx="85725" cy="114300"/>
        </a:xfrm>
        <a:prstGeom prst="upArrow">
          <a:avLst>
            <a:gd name="adj1" fmla="val 50000"/>
            <a:gd name="adj2" fmla="val 33333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1209675</xdr:colOff>
      <xdr:row>8</xdr:row>
      <xdr:rowOff>57150</xdr:rowOff>
    </xdr:from>
    <xdr:to>
      <xdr:col>0</xdr:col>
      <xdr:colOff>1314450</xdr:colOff>
      <xdr:row>8</xdr:row>
      <xdr:rowOff>133350</xdr:rowOff>
    </xdr:to>
    <xdr:sp macro="" textlink="">
      <xdr:nvSpPr>
        <xdr:cNvPr id="40597" name="AutoShape 12">
          <a:extLst>
            <a:ext uri="{FF2B5EF4-FFF2-40B4-BE49-F238E27FC236}">
              <a16:creationId xmlns:a16="http://schemas.microsoft.com/office/drawing/2014/main" id="{0681CDC9-8BB9-B022-D237-13618A4D1785}"/>
            </a:ext>
          </a:extLst>
        </xdr:cNvPr>
        <xdr:cNvSpPr>
          <a:spLocks noChangeArrowheads="1"/>
        </xdr:cNvSpPr>
      </xdr:nvSpPr>
      <xdr:spPr bwMode="auto">
        <a:xfrm rot="-5137195">
          <a:off x="1223963" y="1528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2124075</xdr:colOff>
      <xdr:row>8</xdr:row>
      <xdr:rowOff>57150</xdr:rowOff>
    </xdr:from>
    <xdr:to>
      <xdr:col>0</xdr:col>
      <xdr:colOff>2228850</xdr:colOff>
      <xdr:row>8</xdr:row>
      <xdr:rowOff>152400</xdr:rowOff>
    </xdr:to>
    <xdr:sp macro="" textlink="">
      <xdr:nvSpPr>
        <xdr:cNvPr id="40598" name="AutoShape 12">
          <a:extLst>
            <a:ext uri="{FF2B5EF4-FFF2-40B4-BE49-F238E27FC236}">
              <a16:creationId xmlns:a16="http://schemas.microsoft.com/office/drawing/2014/main" id="{C34A4A18-8933-7A08-E8DB-470136EA35DF}"/>
            </a:ext>
          </a:extLst>
        </xdr:cNvPr>
        <xdr:cNvSpPr>
          <a:spLocks noChangeArrowheads="1"/>
        </xdr:cNvSpPr>
      </xdr:nvSpPr>
      <xdr:spPr bwMode="auto">
        <a:xfrm rot="5400000">
          <a:off x="2128838" y="15382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1238250</xdr:colOff>
      <xdr:row>10</xdr:row>
      <xdr:rowOff>76200</xdr:rowOff>
    </xdr:from>
    <xdr:to>
      <xdr:col>0</xdr:col>
      <xdr:colOff>1343025</xdr:colOff>
      <xdr:row>10</xdr:row>
      <xdr:rowOff>152400</xdr:rowOff>
    </xdr:to>
    <xdr:sp macro="" textlink="">
      <xdr:nvSpPr>
        <xdr:cNvPr id="40599" name="AutoShape 12">
          <a:extLst>
            <a:ext uri="{FF2B5EF4-FFF2-40B4-BE49-F238E27FC236}">
              <a16:creationId xmlns:a16="http://schemas.microsoft.com/office/drawing/2014/main" id="{E361C6C1-3B14-0B1C-6B85-C44B41563A2D}"/>
            </a:ext>
          </a:extLst>
        </xdr:cNvPr>
        <xdr:cNvSpPr>
          <a:spLocks noChangeArrowheads="1"/>
        </xdr:cNvSpPr>
      </xdr:nvSpPr>
      <xdr:spPr bwMode="auto">
        <a:xfrm rot="5400000">
          <a:off x="1252538" y="190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781050</xdr:colOff>
      <xdr:row>11</xdr:row>
      <xdr:rowOff>47625</xdr:rowOff>
    </xdr:from>
    <xdr:to>
      <xdr:col>0</xdr:col>
      <xdr:colOff>923925</xdr:colOff>
      <xdr:row>11</xdr:row>
      <xdr:rowOff>142875</xdr:rowOff>
    </xdr:to>
    <xdr:sp macro="" textlink="">
      <xdr:nvSpPr>
        <xdr:cNvPr id="40600" name="AutoShape 12">
          <a:extLst>
            <a:ext uri="{FF2B5EF4-FFF2-40B4-BE49-F238E27FC236}">
              <a16:creationId xmlns:a16="http://schemas.microsoft.com/office/drawing/2014/main" id="{21FF52AC-3A65-2B03-AF34-471DDB843CAC}"/>
            </a:ext>
          </a:extLst>
        </xdr:cNvPr>
        <xdr:cNvSpPr>
          <a:spLocks noChangeArrowheads="1"/>
        </xdr:cNvSpPr>
      </xdr:nvSpPr>
      <xdr:spPr bwMode="auto">
        <a:xfrm rot="-5400000">
          <a:off x="804863" y="2052637"/>
          <a:ext cx="95250" cy="142875"/>
        </a:xfrm>
        <a:prstGeom prst="upArrow">
          <a:avLst>
            <a:gd name="adj1" fmla="val 50000"/>
            <a:gd name="adj2" fmla="val 3064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12</xdr:row>
      <xdr:rowOff>66675</xdr:rowOff>
    </xdr:from>
    <xdr:to>
      <xdr:col>0</xdr:col>
      <xdr:colOff>1438275</xdr:colOff>
      <xdr:row>12</xdr:row>
      <xdr:rowOff>161925</xdr:rowOff>
    </xdr:to>
    <xdr:sp macro="" textlink="">
      <xdr:nvSpPr>
        <xdr:cNvPr id="40601" name="AutoShape 12">
          <a:extLst>
            <a:ext uri="{FF2B5EF4-FFF2-40B4-BE49-F238E27FC236}">
              <a16:creationId xmlns:a16="http://schemas.microsoft.com/office/drawing/2014/main" id="{5ACAB131-46A5-8306-4EC6-823DC85F7E32}"/>
            </a:ext>
          </a:extLst>
        </xdr:cNvPr>
        <xdr:cNvSpPr>
          <a:spLocks noChangeArrowheads="1"/>
        </xdr:cNvSpPr>
      </xdr:nvSpPr>
      <xdr:spPr bwMode="auto">
        <a:xfrm rot="5400000">
          <a:off x="1333500" y="22669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1304925</xdr:colOff>
      <xdr:row>13</xdr:row>
      <xdr:rowOff>57150</xdr:rowOff>
    </xdr:from>
    <xdr:to>
      <xdr:col>0</xdr:col>
      <xdr:colOff>1409700</xdr:colOff>
      <xdr:row>13</xdr:row>
      <xdr:rowOff>123825</xdr:rowOff>
    </xdr:to>
    <xdr:sp macro="" textlink="">
      <xdr:nvSpPr>
        <xdr:cNvPr id="40602" name="AutoShape 12">
          <a:extLst>
            <a:ext uri="{FF2B5EF4-FFF2-40B4-BE49-F238E27FC236}">
              <a16:creationId xmlns:a16="http://schemas.microsoft.com/office/drawing/2014/main" id="{FF488D76-C643-5C2B-D8E9-04189367F517}"/>
            </a:ext>
          </a:extLst>
        </xdr:cNvPr>
        <xdr:cNvSpPr>
          <a:spLocks noChangeArrowheads="1"/>
        </xdr:cNvSpPr>
      </xdr:nvSpPr>
      <xdr:spPr bwMode="auto">
        <a:xfrm rot="-5238126">
          <a:off x="1323975" y="2428875"/>
          <a:ext cx="66675" cy="104775"/>
        </a:xfrm>
        <a:prstGeom prst="upArrow">
          <a:avLst>
            <a:gd name="adj1" fmla="val 50000"/>
            <a:gd name="adj2" fmla="val 3928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1200150</xdr:colOff>
      <xdr:row>15</xdr:row>
      <xdr:rowOff>76200</xdr:rowOff>
    </xdr:from>
    <xdr:to>
      <xdr:col>0</xdr:col>
      <xdr:colOff>1304925</xdr:colOff>
      <xdr:row>15</xdr:row>
      <xdr:rowOff>171450</xdr:rowOff>
    </xdr:to>
    <xdr:sp macro="" textlink="">
      <xdr:nvSpPr>
        <xdr:cNvPr id="40603" name="AutoShape 12">
          <a:extLst>
            <a:ext uri="{FF2B5EF4-FFF2-40B4-BE49-F238E27FC236}">
              <a16:creationId xmlns:a16="http://schemas.microsoft.com/office/drawing/2014/main" id="{A70A8CCB-4F2D-8671-56D6-101462AEFD57}"/>
            </a:ext>
          </a:extLst>
        </xdr:cNvPr>
        <xdr:cNvSpPr>
          <a:spLocks noChangeArrowheads="1"/>
        </xdr:cNvSpPr>
      </xdr:nvSpPr>
      <xdr:spPr bwMode="auto">
        <a:xfrm rot="-5400000">
          <a:off x="1204913" y="28241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2095500</xdr:colOff>
      <xdr:row>39</xdr:row>
      <xdr:rowOff>85725</xdr:rowOff>
    </xdr:from>
    <xdr:to>
      <xdr:col>0</xdr:col>
      <xdr:colOff>2200275</xdr:colOff>
      <xdr:row>39</xdr:row>
      <xdr:rowOff>161925</xdr:rowOff>
    </xdr:to>
    <xdr:sp macro="" textlink="">
      <xdr:nvSpPr>
        <xdr:cNvPr id="40604" name="AutoShape 12">
          <a:extLst>
            <a:ext uri="{FF2B5EF4-FFF2-40B4-BE49-F238E27FC236}">
              <a16:creationId xmlns:a16="http://schemas.microsoft.com/office/drawing/2014/main" id="{11D4633C-8E62-88D3-01D8-1703C78339A2}"/>
            </a:ext>
          </a:extLst>
        </xdr:cNvPr>
        <xdr:cNvSpPr>
          <a:spLocks noChangeArrowheads="1"/>
        </xdr:cNvSpPr>
      </xdr:nvSpPr>
      <xdr:spPr bwMode="auto">
        <a:xfrm rot="5400000">
          <a:off x="2109788" y="7386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2114550</xdr:colOff>
      <xdr:row>38</xdr:row>
      <xdr:rowOff>66675</xdr:rowOff>
    </xdr:from>
    <xdr:to>
      <xdr:col>0</xdr:col>
      <xdr:colOff>2219325</xdr:colOff>
      <xdr:row>38</xdr:row>
      <xdr:rowOff>152400</xdr:rowOff>
    </xdr:to>
    <xdr:sp macro="" textlink="">
      <xdr:nvSpPr>
        <xdr:cNvPr id="40605" name="AutoShape 12">
          <a:extLst>
            <a:ext uri="{FF2B5EF4-FFF2-40B4-BE49-F238E27FC236}">
              <a16:creationId xmlns:a16="http://schemas.microsoft.com/office/drawing/2014/main" id="{646C3E5A-FE8E-1107-E30B-7F2D4054736F}"/>
            </a:ext>
          </a:extLst>
        </xdr:cNvPr>
        <xdr:cNvSpPr>
          <a:spLocks noChangeArrowheads="1"/>
        </xdr:cNvSpPr>
      </xdr:nvSpPr>
      <xdr:spPr bwMode="auto">
        <a:xfrm rot="5400000">
          <a:off x="2124075" y="71913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39</xdr:row>
      <xdr:rowOff>57150</xdr:rowOff>
    </xdr:from>
    <xdr:to>
      <xdr:col>0</xdr:col>
      <xdr:colOff>1390650</xdr:colOff>
      <xdr:row>39</xdr:row>
      <xdr:rowOff>142875</xdr:rowOff>
    </xdr:to>
    <xdr:sp macro="" textlink="">
      <xdr:nvSpPr>
        <xdr:cNvPr id="40606" name="AutoShape 12">
          <a:extLst>
            <a:ext uri="{FF2B5EF4-FFF2-40B4-BE49-F238E27FC236}">
              <a16:creationId xmlns:a16="http://schemas.microsoft.com/office/drawing/2014/main" id="{A7721175-00FB-9596-FB29-73F0235D8AB5}"/>
            </a:ext>
          </a:extLst>
        </xdr:cNvPr>
        <xdr:cNvSpPr>
          <a:spLocks noChangeArrowheads="1"/>
        </xdr:cNvSpPr>
      </xdr:nvSpPr>
      <xdr:spPr bwMode="auto">
        <a:xfrm rot="-5400000">
          <a:off x="1295400" y="73628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1114425</xdr:colOff>
      <xdr:row>37</xdr:row>
      <xdr:rowOff>28575</xdr:rowOff>
    </xdr:from>
    <xdr:to>
      <xdr:col>0</xdr:col>
      <xdr:colOff>1228725</xdr:colOff>
      <xdr:row>37</xdr:row>
      <xdr:rowOff>123825</xdr:rowOff>
    </xdr:to>
    <xdr:sp macro="" textlink="">
      <xdr:nvSpPr>
        <xdr:cNvPr id="40607" name="AutoShape 12">
          <a:extLst>
            <a:ext uri="{FF2B5EF4-FFF2-40B4-BE49-F238E27FC236}">
              <a16:creationId xmlns:a16="http://schemas.microsoft.com/office/drawing/2014/main" id="{01FA93D2-C8A2-5D50-F0BC-94F4382D6F69}"/>
            </a:ext>
          </a:extLst>
        </xdr:cNvPr>
        <xdr:cNvSpPr>
          <a:spLocks noChangeArrowheads="1"/>
        </xdr:cNvSpPr>
      </xdr:nvSpPr>
      <xdr:spPr bwMode="auto">
        <a:xfrm rot="-5400000">
          <a:off x="1123950" y="69723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1104900</xdr:colOff>
      <xdr:row>29</xdr:row>
      <xdr:rowOff>19050</xdr:rowOff>
    </xdr:from>
    <xdr:to>
      <xdr:col>0</xdr:col>
      <xdr:colOff>1200150</xdr:colOff>
      <xdr:row>29</xdr:row>
      <xdr:rowOff>114300</xdr:rowOff>
    </xdr:to>
    <xdr:sp macro="" textlink="">
      <xdr:nvSpPr>
        <xdr:cNvPr id="40608" name="AutoShape 8">
          <a:extLst>
            <a:ext uri="{FF2B5EF4-FFF2-40B4-BE49-F238E27FC236}">
              <a16:creationId xmlns:a16="http://schemas.microsoft.com/office/drawing/2014/main" id="{CA58D9AE-5389-16A2-37EC-403B83382881}"/>
            </a:ext>
          </a:extLst>
        </xdr:cNvPr>
        <xdr:cNvSpPr>
          <a:spLocks noChangeArrowheads="1"/>
        </xdr:cNvSpPr>
      </xdr:nvSpPr>
      <xdr:spPr bwMode="auto">
        <a:xfrm rot="-60000">
          <a:off x="1104900" y="552450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1409700</xdr:colOff>
      <xdr:row>34</xdr:row>
      <xdr:rowOff>66675</xdr:rowOff>
    </xdr:from>
    <xdr:to>
      <xdr:col>0</xdr:col>
      <xdr:colOff>1514475</xdr:colOff>
      <xdr:row>34</xdr:row>
      <xdr:rowOff>142875</xdr:rowOff>
    </xdr:to>
    <xdr:sp macro="" textlink="">
      <xdr:nvSpPr>
        <xdr:cNvPr id="40609" name="AutoShape 12">
          <a:extLst>
            <a:ext uri="{FF2B5EF4-FFF2-40B4-BE49-F238E27FC236}">
              <a16:creationId xmlns:a16="http://schemas.microsoft.com/office/drawing/2014/main" id="{209C121F-0DA3-8C6E-8D8B-3070C3C6E9B9}"/>
            </a:ext>
          </a:extLst>
        </xdr:cNvPr>
        <xdr:cNvSpPr>
          <a:spLocks noChangeArrowheads="1"/>
        </xdr:cNvSpPr>
      </xdr:nvSpPr>
      <xdr:spPr bwMode="auto">
        <a:xfrm rot="5400000">
          <a:off x="1423988" y="646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104775</xdr:colOff>
      <xdr:row>35</xdr:row>
      <xdr:rowOff>66675</xdr:rowOff>
    </xdr:from>
    <xdr:to>
      <xdr:col>0</xdr:col>
      <xdr:colOff>209550</xdr:colOff>
      <xdr:row>35</xdr:row>
      <xdr:rowOff>133350</xdr:rowOff>
    </xdr:to>
    <xdr:sp macro="" textlink="">
      <xdr:nvSpPr>
        <xdr:cNvPr id="40610" name="AutoShape 12">
          <a:extLst>
            <a:ext uri="{FF2B5EF4-FFF2-40B4-BE49-F238E27FC236}">
              <a16:creationId xmlns:a16="http://schemas.microsoft.com/office/drawing/2014/main" id="{1A27AFF8-9976-EAA7-302F-2CBAF95D0425}"/>
            </a:ext>
          </a:extLst>
        </xdr:cNvPr>
        <xdr:cNvSpPr>
          <a:spLocks noChangeArrowheads="1"/>
        </xdr:cNvSpPr>
      </xdr:nvSpPr>
      <xdr:spPr bwMode="auto">
        <a:xfrm rot="-5400000">
          <a:off x="123825" y="6638925"/>
          <a:ext cx="66675" cy="104775"/>
        </a:xfrm>
        <a:prstGeom prst="upArrow">
          <a:avLst>
            <a:gd name="adj1" fmla="val 50000"/>
            <a:gd name="adj2" fmla="val 3928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40</xdr:row>
      <xdr:rowOff>76200</xdr:rowOff>
    </xdr:from>
    <xdr:to>
      <xdr:col>0</xdr:col>
      <xdr:colOff>1428750</xdr:colOff>
      <xdr:row>40</xdr:row>
      <xdr:rowOff>152400</xdr:rowOff>
    </xdr:to>
    <xdr:sp macro="" textlink="">
      <xdr:nvSpPr>
        <xdr:cNvPr id="40611" name="AutoShape 12">
          <a:extLst>
            <a:ext uri="{FF2B5EF4-FFF2-40B4-BE49-F238E27FC236}">
              <a16:creationId xmlns:a16="http://schemas.microsoft.com/office/drawing/2014/main" id="{5CB317C0-ABE2-4A55-8CE0-6B9A5B196E1D}"/>
            </a:ext>
          </a:extLst>
        </xdr:cNvPr>
        <xdr:cNvSpPr>
          <a:spLocks noChangeArrowheads="1"/>
        </xdr:cNvSpPr>
      </xdr:nvSpPr>
      <xdr:spPr bwMode="auto">
        <a:xfrm rot="5400000">
          <a:off x="1338263" y="7558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1657350</xdr:colOff>
      <xdr:row>42</xdr:row>
      <xdr:rowOff>66675</xdr:rowOff>
    </xdr:from>
    <xdr:to>
      <xdr:col>0</xdr:col>
      <xdr:colOff>1771650</xdr:colOff>
      <xdr:row>42</xdr:row>
      <xdr:rowOff>161925</xdr:rowOff>
    </xdr:to>
    <xdr:sp macro="" textlink="">
      <xdr:nvSpPr>
        <xdr:cNvPr id="40612" name="AutoShape 12">
          <a:extLst>
            <a:ext uri="{FF2B5EF4-FFF2-40B4-BE49-F238E27FC236}">
              <a16:creationId xmlns:a16="http://schemas.microsoft.com/office/drawing/2014/main" id="{7A1B1852-2FAE-7B69-935B-0E49706EB982}"/>
            </a:ext>
          </a:extLst>
        </xdr:cNvPr>
        <xdr:cNvSpPr>
          <a:spLocks noChangeArrowheads="1"/>
        </xdr:cNvSpPr>
      </xdr:nvSpPr>
      <xdr:spPr bwMode="auto">
        <a:xfrm rot="5400000">
          <a:off x="1666875" y="79152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1571625</xdr:colOff>
      <xdr:row>7</xdr:row>
      <xdr:rowOff>47625</xdr:rowOff>
    </xdr:from>
    <xdr:to>
      <xdr:col>0</xdr:col>
      <xdr:colOff>1685925</xdr:colOff>
      <xdr:row>7</xdr:row>
      <xdr:rowOff>133350</xdr:rowOff>
    </xdr:to>
    <xdr:sp macro="" textlink="">
      <xdr:nvSpPr>
        <xdr:cNvPr id="40613" name="AutoShape 12">
          <a:extLst>
            <a:ext uri="{FF2B5EF4-FFF2-40B4-BE49-F238E27FC236}">
              <a16:creationId xmlns:a16="http://schemas.microsoft.com/office/drawing/2014/main" id="{4BD943DF-C085-4B82-7110-200258204A1B}"/>
            </a:ext>
          </a:extLst>
        </xdr:cNvPr>
        <xdr:cNvSpPr>
          <a:spLocks noChangeArrowheads="1"/>
        </xdr:cNvSpPr>
      </xdr:nvSpPr>
      <xdr:spPr bwMode="auto">
        <a:xfrm rot="-5400000">
          <a:off x="1585912" y="1338263"/>
          <a:ext cx="85725" cy="114300"/>
        </a:xfrm>
        <a:prstGeom prst="upArrow">
          <a:avLst>
            <a:gd name="adj1" fmla="val 50000"/>
            <a:gd name="adj2" fmla="val 33333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1238250</xdr:colOff>
      <xdr:row>9</xdr:row>
      <xdr:rowOff>57150</xdr:rowOff>
    </xdr:from>
    <xdr:to>
      <xdr:col>0</xdr:col>
      <xdr:colOff>1343025</xdr:colOff>
      <xdr:row>9</xdr:row>
      <xdr:rowOff>133350</xdr:rowOff>
    </xdr:to>
    <xdr:sp macro="" textlink="">
      <xdr:nvSpPr>
        <xdr:cNvPr id="40614" name="AutoShape 12">
          <a:extLst>
            <a:ext uri="{FF2B5EF4-FFF2-40B4-BE49-F238E27FC236}">
              <a16:creationId xmlns:a16="http://schemas.microsoft.com/office/drawing/2014/main" id="{40496FC6-E80E-DC5D-70F0-32158C865E22}"/>
            </a:ext>
          </a:extLst>
        </xdr:cNvPr>
        <xdr:cNvSpPr>
          <a:spLocks noChangeArrowheads="1"/>
        </xdr:cNvSpPr>
      </xdr:nvSpPr>
      <xdr:spPr bwMode="auto">
        <a:xfrm rot="-5137195">
          <a:off x="1252538" y="1709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1209675</xdr:colOff>
      <xdr:row>32</xdr:row>
      <xdr:rowOff>76200</xdr:rowOff>
    </xdr:from>
    <xdr:to>
      <xdr:col>0</xdr:col>
      <xdr:colOff>1314450</xdr:colOff>
      <xdr:row>32</xdr:row>
      <xdr:rowOff>152400</xdr:rowOff>
    </xdr:to>
    <xdr:sp macro="" textlink="">
      <xdr:nvSpPr>
        <xdr:cNvPr id="40615" name="AutoShape 12">
          <a:extLst>
            <a:ext uri="{FF2B5EF4-FFF2-40B4-BE49-F238E27FC236}">
              <a16:creationId xmlns:a16="http://schemas.microsoft.com/office/drawing/2014/main" id="{E8AAE0F9-8BD9-A6CC-1114-95A67F98C703}"/>
            </a:ext>
          </a:extLst>
        </xdr:cNvPr>
        <xdr:cNvSpPr>
          <a:spLocks noChangeArrowheads="1"/>
        </xdr:cNvSpPr>
      </xdr:nvSpPr>
      <xdr:spPr bwMode="auto">
        <a:xfrm rot="5400000">
          <a:off x="1223963" y="6110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1409700</xdr:colOff>
      <xdr:row>13</xdr:row>
      <xdr:rowOff>57150</xdr:rowOff>
    </xdr:from>
    <xdr:to>
      <xdr:col>0</xdr:col>
      <xdr:colOff>1533525</xdr:colOff>
      <xdr:row>13</xdr:row>
      <xdr:rowOff>123825</xdr:rowOff>
    </xdr:to>
    <xdr:sp macro="" textlink="">
      <xdr:nvSpPr>
        <xdr:cNvPr id="46431" name="AutoShape 12">
          <a:extLst>
            <a:ext uri="{FF2B5EF4-FFF2-40B4-BE49-F238E27FC236}">
              <a16:creationId xmlns:a16="http://schemas.microsoft.com/office/drawing/2014/main" id="{90D76F9A-6D55-BF46-E2AA-3A9ADF9098F1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438275" y="241935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1238250</xdr:colOff>
      <xdr:row>31</xdr:row>
      <xdr:rowOff>38100</xdr:rowOff>
    </xdr:from>
    <xdr:to>
      <xdr:col>4</xdr:col>
      <xdr:colOff>1362075</xdr:colOff>
      <xdr:row>31</xdr:row>
      <xdr:rowOff>133350</xdr:rowOff>
    </xdr:to>
    <xdr:sp macro="" textlink="">
      <xdr:nvSpPr>
        <xdr:cNvPr id="46432" name="AutoShape 28">
          <a:extLst>
            <a:ext uri="{FF2B5EF4-FFF2-40B4-BE49-F238E27FC236}">
              <a16:creationId xmlns:a16="http://schemas.microsoft.com/office/drawing/2014/main" id="{2D3409A9-E1E8-B025-13E9-3EC4C5CC02CF}"/>
            </a:ext>
          </a:extLst>
        </xdr:cNvPr>
        <xdr:cNvSpPr>
          <a:spLocks noChangeArrowheads="1"/>
        </xdr:cNvSpPr>
      </xdr:nvSpPr>
      <xdr:spPr bwMode="auto">
        <a:xfrm>
          <a:off x="5705475" y="5905500"/>
          <a:ext cx="123825" cy="95250"/>
        </a:xfrm>
        <a:prstGeom prst="flowChartExtract">
          <a:avLst/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1333500</xdr:colOff>
      <xdr:row>16</xdr:row>
      <xdr:rowOff>57150</xdr:rowOff>
    </xdr:from>
    <xdr:to>
      <xdr:col>0</xdr:col>
      <xdr:colOff>1457325</xdr:colOff>
      <xdr:row>16</xdr:row>
      <xdr:rowOff>123825</xdr:rowOff>
    </xdr:to>
    <xdr:sp macro="" textlink="">
      <xdr:nvSpPr>
        <xdr:cNvPr id="46433" name="AutoShape 12">
          <a:extLst>
            <a:ext uri="{FF2B5EF4-FFF2-40B4-BE49-F238E27FC236}">
              <a16:creationId xmlns:a16="http://schemas.microsoft.com/office/drawing/2014/main" id="{813AC509-1386-3CFF-194F-CB78A0D74430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362075" y="296227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1666875</xdr:colOff>
      <xdr:row>5</xdr:row>
      <xdr:rowOff>66675</xdr:rowOff>
    </xdr:from>
    <xdr:to>
      <xdr:col>0</xdr:col>
      <xdr:colOff>1790700</xdr:colOff>
      <xdr:row>5</xdr:row>
      <xdr:rowOff>133350</xdr:rowOff>
    </xdr:to>
    <xdr:sp macro="" textlink="">
      <xdr:nvSpPr>
        <xdr:cNvPr id="46434" name="AutoShape 12">
          <a:extLst>
            <a:ext uri="{FF2B5EF4-FFF2-40B4-BE49-F238E27FC236}">
              <a16:creationId xmlns:a16="http://schemas.microsoft.com/office/drawing/2014/main" id="{9DCCD7B7-7936-8B3F-F98B-0AF66E4BE960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695450" y="98107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1543050</xdr:colOff>
      <xdr:row>29</xdr:row>
      <xdr:rowOff>57150</xdr:rowOff>
    </xdr:from>
    <xdr:to>
      <xdr:col>0</xdr:col>
      <xdr:colOff>1666875</xdr:colOff>
      <xdr:row>29</xdr:row>
      <xdr:rowOff>123825</xdr:rowOff>
    </xdr:to>
    <xdr:sp macro="" textlink="">
      <xdr:nvSpPr>
        <xdr:cNvPr id="46435" name="AutoShape 12">
          <a:extLst>
            <a:ext uri="{FF2B5EF4-FFF2-40B4-BE49-F238E27FC236}">
              <a16:creationId xmlns:a16="http://schemas.microsoft.com/office/drawing/2014/main" id="{6ABEFAC1-DB2E-EE8B-08A9-03EC2A89895C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571625" y="553402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838200</xdr:colOff>
      <xdr:row>6</xdr:row>
      <xdr:rowOff>57150</xdr:rowOff>
    </xdr:from>
    <xdr:to>
      <xdr:col>0</xdr:col>
      <xdr:colOff>962025</xdr:colOff>
      <xdr:row>6</xdr:row>
      <xdr:rowOff>123825</xdr:rowOff>
    </xdr:to>
    <xdr:sp macro="" textlink="">
      <xdr:nvSpPr>
        <xdr:cNvPr id="46436" name="AutoShape 12">
          <a:extLst>
            <a:ext uri="{FF2B5EF4-FFF2-40B4-BE49-F238E27FC236}">
              <a16:creationId xmlns:a16="http://schemas.microsoft.com/office/drawing/2014/main" id="{33B9344C-10EC-8320-1C26-B3FF0052B123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866775" y="115252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781050</xdr:colOff>
      <xdr:row>8</xdr:row>
      <xdr:rowOff>66675</xdr:rowOff>
    </xdr:from>
    <xdr:to>
      <xdr:col>0</xdr:col>
      <xdr:colOff>904875</xdr:colOff>
      <xdr:row>8</xdr:row>
      <xdr:rowOff>133350</xdr:rowOff>
    </xdr:to>
    <xdr:sp macro="" textlink="">
      <xdr:nvSpPr>
        <xdr:cNvPr id="46437" name="AutoShape 12">
          <a:extLst>
            <a:ext uri="{FF2B5EF4-FFF2-40B4-BE49-F238E27FC236}">
              <a16:creationId xmlns:a16="http://schemas.microsoft.com/office/drawing/2014/main" id="{E936BED3-980C-0703-33C8-1295755D12B8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809625" y="152400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1219200</xdr:colOff>
      <xdr:row>14</xdr:row>
      <xdr:rowOff>66675</xdr:rowOff>
    </xdr:from>
    <xdr:to>
      <xdr:col>0</xdr:col>
      <xdr:colOff>1343025</xdr:colOff>
      <xdr:row>14</xdr:row>
      <xdr:rowOff>133350</xdr:rowOff>
    </xdr:to>
    <xdr:sp macro="" textlink="">
      <xdr:nvSpPr>
        <xdr:cNvPr id="46438" name="AutoShape 12">
          <a:extLst>
            <a:ext uri="{FF2B5EF4-FFF2-40B4-BE49-F238E27FC236}">
              <a16:creationId xmlns:a16="http://schemas.microsoft.com/office/drawing/2014/main" id="{738912FF-F7A2-922F-766D-77D694526E56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247775" y="260985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1200150</xdr:colOff>
      <xdr:row>15</xdr:row>
      <xdr:rowOff>76200</xdr:rowOff>
    </xdr:from>
    <xdr:to>
      <xdr:col>0</xdr:col>
      <xdr:colOff>1323975</xdr:colOff>
      <xdr:row>15</xdr:row>
      <xdr:rowOff>142875</xdr:rowOff>
    </xdr:to>
    <xdr:sp macro="" textlink="">
      <xdr:nvSpPr>
        <xdr:cNvPr id="46439" name="AutoShape 12">
          <a:extLst>
            <a:ext uri="{FF2B5EF4-FFF2-40B4-BE49-F238E27FC236}">
              <a16:creationId xmlns:a16="http://schemas.microsoft.com/office/drawing/2014/main" id="{219E0056-BB59-8128-5B10-A0CB11EB3BAB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228725" y="280035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1171575</xdr:colOff>
      <xdr:row>31</xdr:row>
      <xdr:rowOff>76200</xdr:rowOff>
    </xdr:from>
    <xdr:to>
      <xdr:col>0</xdr:col>
      <xdr:colOff>1295400</xdr:colOff>
      <xdr:row>31</xdr:row>
      <xdr:rowOff>142875</xdr:rowOff>
    </xdr:to>
    <xdr:sp macro="" textlink="">
      <xdr:nvSpPr>
        <xdr:cNvPr id="46440" name="AutoShape 12">
          <a:extLst>
            <a:ext uri="{FF2B5EF4-FFF2-40B4-BE49-F238E27FC236}">
              <a16:creationId xmlns:a16="http://schemas.microsoft.com/office/drawing/2014/main" id="{4799D89B-6EEF-7B5A-FF2C-32C7AD1EC189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200150" y="591502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1543050</xdr:colOff>
      <xdr:row>30</xdr:row>
      <xdr:rowOff>76200</xdr:rowOff>
    </xdr:from>
    <xdr:to>
      <xdr:col>0</xdr:col>
      <xdr:colOff>1666875</xdr:colOff>
      <xdr:row>30</xdr:row>
      <xdr:rowOff>142875</xdr:rowOff>
    </xdr:to>
    <xdr:sp macro="" textlink="">
      <xdr:nvSpPr>
        <xdr:cNvPr id="46441" name="AutoShape 12">
          <a:extLst>
            <a:ext uri="{FF2B5EF4-FFF2-40B4-BE49-F238E27FC236}">
              <a16:creationId xmlns:a16="http://schemas.microsoft.com/office/drawing/2014/main" id="{1DED0374-55B2-752D-BC83-B2367F1F0FDA}"/>
            </a:ext>
          </a:extLst>
        </xdr:cNvPr>
        <xdr:cNvSpPr>
          <a:spLocks noChangeArrowheads="1"/>
        </xdr:cNvSpPr>
      </xdr:nvSpPr>
      <xdr:spPr bwMode="auto">
        <a:xfrm rot="5400000" flipH="1" flipV="1">
          <a:off x="1571625" y="573405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32</xdr:row>
      <xdr:rowOff>47625</xdr:rowOff>
    </xdr:from>
    <xdr:to>
      <xdr:col>0</xdr:col>
      <xdr:colOff>1447800</xdr:colOff>
      <xdr:row>32</xdr:row>
      <xdr:rowOff>114300</xdr:rowOff>
    </xdr:to>
    <xdr:sp macro="" textlink="">
      <xdr:nvSpPr>
        <xdr:cNvPr id="46442" name="AutoShape 12">
          <a:extLst>
            <a:ext uri="{FF2B5EF4-FFF2-40B4-BE49-F238E27FC236}">
              <a16:creationId xmlns:a16="http://schemas.microsoft.com/office/drawing/2014/main" id="{A56354BA-25A7-AD07-5879-0701CAB15A25}"/>
            </a:ext>
          </a:extLst>
        </xdr:cNvPr>
        <xdr:cNvSpPr>
          <a:spLocks noChangeArrowheads="1"/>
        </xdr:cNvSpPr>
      </xdr:nvSpPr>
      <xdr:spPr bwMode="auto">
        <a:xfrm rot="5185410" flipH="1" flipV="1">
          <a:off x="1352550" y="606742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1333500</xdr:colOff>
      <xdr:row>37</xdr:row>
      <xdr:rowOff>66675</xdr:rowOff>
    </xdr:from>
    <xdr:to>
      <xdr:col>0</xdr:col>
      <xdr:colOff>1457325</xdr:colOff>
      <xdr:row>37</xdr:row>
      <xdr:rowOff>133350</xdr:rowOff>
    </xdr:to>
    <xdr:sp macro="" textlink="">
      <xdr:nvSpPr>
        <xdr:cNvPr id="46443" name="AutoShape 12">
          <a:extLst>
            <a:ext uri="{FF2B5EF4-FFF2-40B4-BE49-F238E27FC236}">
              <a16:creationId xmlns:a16="http://schemas.microsoft.com/office/drawing/2014/main" id="{B14C65F3-522F-22C2-55E5-5367621DEE7C}"/>
            </a:ext>
          </a:extLst>
        </xdr:cNvPr>
        <xdr:cNvSpPr>
          <a:spLocks noChangeArrowheads="1"/>
        </xdr:cNvSpPr>
      </xdr:nvSpPr>
      <xdr:spPr bwMode="auto">
        <a:xfrm rot="5185410" flipH="1" flipV="1">
          <a:off x="1362075" y="699135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790575</xdr:colOff>
      <xdr:row>39</xdr:row>
      <xdr:rowOff>57150</xdr:rowOff>
    </xdr:from>
    <xdr:to>
      <xdr:col>0</xdr:col>
      <xdr:colOff>914400</xdr:colOff>
      <xdr:row>39</xdr:row>
      <xdr:rowOff>123825</xdr:rowOff>
    </xdr:to>
    <xdr:sp macro="" textlink="">
      <xdr:nvSpPr>
        <xdr:cNvPr id="46444" name="AutoShape 12">
          <a:extLst>
            <a:ext uri="{FF2B5EF4-FFF2-40B4-BE49-F238E27FC236}">
              <a16:creationId xmlns:a16="http://schemas.microsoft.com/office/drawing/2014/main" id="{04B7104D-674B-8C82-DA20-990436A2807E}"/>
            </a:ext>
          </a:extLst>
        </xdr:cNvPr>
        <xdr:cNvSpPr>
          <a:spLocks noChangeArrowheads="1"/>
        </xdr:cNvSpPr>
      </xdr:nvSpPr>
      <xdr:spPr bwMode="auto">
        <a:xfrm rot="5185410" flipH="1" flipV="1">
          <a:off x="819150" y="7343775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1524000</xdr:colOff>
      <xdr:row>40</xdr:row>
      <xdr:rowOff>76200</xdr:rowOff>
    </xdr:from>
    <xdr:to>
      <xdr:col>0</xdr:col>
      <xdr:colOff>1647825</xdr:colOff>
      <xdr:row>40</xdr:row>
      <xdr:rowOff>142875</xdr:rowOff>
    </xdr:to>
    <xdr:sp macro="" textlink="">
      <xdr:nvSpPr>
        <xdr:cNvPr id="46445" name="AutoShape 12">
          <a:extLst>
            <a:ext uri="{FF2B5EF4-FFF2-40B4-BE49-F238E27FC236}">
              <a16:creationId xmlns:a16="http://schemas.microsoft.com/office/drawing/2014/main" id="{0257375A-6F88-22BB-D088-B02768AED55A}"/>
            </a:ext>
          </a:extLst>
        </xdr:cNvPr>
        <xdr:cNvSpPr>
          <a:spLocks noChangeArrowheads="1"/>
        </xdr:cNvSpPr>
      </xdr:nvSpPr>
      <xdr:spPr bwMode="auto">
        <a:xfrm rot="5185410" flipH="1" flipV="1">
          <a:off x="1552575" y="754380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1400175</xdr:colOff>
      <xdr:row>42</xdr:row>
      <xdr:rowOff>76200</xdr:rowOff>
    </xdr:from>
    <xdr:to>
      <xdr:col>0</xdr:col>
      <xdr:colOff>1524000</xdr:colOff>
      <xdr:row>42</xdr:row>
      <xdr:rowOff>142875</xdr:rowOff>
    </xdr:to>
    <xdr:sp macro="" textlink="">
      <xdr:nvSpPr>
        <xdr:cNvPr id="46446" name="AutoShape 12">
          <a:extLst>
            <a:ext uri="{FF2B5EF4-FFF2-40B4-BE49-F238E27FC236}">
              <a16:creationId xmlns:a16="http://schemas.microsoft.com/office/drawing/2014/main" id="{50526FAC-769B-5109-3BC7-0F4DF61EA269}"/>
            </a:ext>
          </a:extLst>
        </xdr:cNvPr>
        <xdr:cNvSpPr>
          <a:spLocks noChangeArrowheads="1"/>
        </xdr:cNvSpPr>
      </xdr:nvSpPr>
      <xdr:spPr bwMode="auto">
        <a:xfrm rot="-5400000" flipH="1" flipV="1">
          <a:off x="1428750" y="7905750"/>
          <a:ext cx="66675" cy="123825"/>
        </a:xfrm>
        <a:prstGeom prst="upArrow">
          <a:avLst>
            <a:gd name="adj1" fmla="val 50000"/>
            <a:gd name="adj2" fmla="val 3928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1600200</xdr:colOff>
      <xdr:row>10</xdr:row>
      <xdr:rowOff>76200</xdr:rowOff>
    </xdr:from>
    <xdr:to>
      <xdr:col>0</xdr:col>
      <xdr:colOff>1704975</xdr:colOff>
      <xdr:row>10</xdr:row>
      <xdr:rowOff>171450</xdr:rowOff>
    </xdr:to>
    <xdr:sp macro="" textlink="">
      <xdr:nvSpPr>
        <xdr:cNvPr id="14848" name="AutoShape 5">
          <a:extLst>
            <a:ext uri="{FF2B5EF4-FFF2-40B4-BE49-F238E27FC236}">
              <a16:creationId xmlns:a16="http://schemas.microsoft.com/office/drawing/2014/main" id="{BDA8D94E-CE50-D340-9B25-F5E3F7A2169B}"/>
            </a:ext>
          </a:extLst>
        </xdr:cNvPr>
        <xdr:cNvSpPr>
          <a:spLocks noChangeArrowheads="1"/>
        </xdr:cNvSpPr>
      </xdr:nvSpPr>
      <xdr:spPr bwMode="auto">
        <a:xfrm rot="5151134">
          <a:off x="1604963" y="21097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1085850</xdr:colOff>
      <xdr:row>12</xdr:row>
      <xdr:rowOff>85725</xdr:rowOff>
    </xdr:from>
    <xdr:to>
      <xdr:col>0</xdr:col>
      <xdr:colOff>1200150</xdr:colOff>
      <xdr:row>12</xdr:row>
      <xdr:rowOff>180975</xdr:rowOff>
    </xdr:to>
    <xdr:sp macro="" textlink="">
      <xdr:nvSpPr>
        <xdr:cNvPr id="14849" name="AutoShape 6">
          <a:extLst>
            <a:ext uri="{FF2B5EF4-FFF2-40B4-BE49-F238E27FC236}">
              <a16:creationId xmlns:a16="http://schemas.microsoft.com/office/drawing/2014/main" id="{4925DD98-7256-9586-3426-71FC10715620}"/>
            </a:ext>
          </a:extLst>
        </xdr:cNvPr>
        <xdr:cNvSpPr>
          <a:spLocks noChangeArrowheads="1"/>
        </xdr:cNvSpPr>
      </xdr:nvSpPr>
      <xdr:spPr bwMode="auto">
        <a:xfrm rot="5222136">
          <a:off x="1095375" y="25336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1828800</xdr:colOff>
      <xdr:row>4</xdr:row>
      <xdr:rowOff>47625</xdr:rowOff>
    </xdr:from>
    <xdr:to>
      <xdr:col>0</xdr:col>
      <xdr:colOff>1933575</xdr:colOff>
      <xdr:row>4</xdr:row>
      <xdr:rowOff>142875</xdr:rowOff>
    </xdr:to>
    <xdr:sp macro="" textlink="">
      <xdr:nvSpPr>
        <xdr:cNvPr id="14850" name="AutoShape 9">
          <a:extLst>
            <a:ext uri="{FF2B5EF4-FFF2-40B4-BE49-F238E27FC236}">
              <a16:creationId xmlns:a16="http://schemas.microsoft.com/office/drawing/2014/main" id="{4C4BAD64-AD4F-AB08-2D83-45E38A95A5FA}"/>
            </a:ext>
          </a:extLst>
        </xdr:cNvPr>
        <xdr:cNvSpPr>
          <a:spLocks noChangeArrowheads="1"/>
        </xdr:cNvSpPr>
      </xdr:nvSpPr>
      <xdr:spPr bwMode="auto">
        <a:xfrm rot="-5400000">
          <a:off x="1833563" y="82391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1104900</xdr:colOff>
      <xdr:row>19</xdr:row>
      <xdr:rowOff>95250</xdr:rowOff>
    </xdr:from>
    <xdr:to>
      <xdr:col>0</xdr:col>
      <xdr:colOff>1209675</xdr:colOff>
      <xdr:row>19</xdr:row>
      <xdr:rowOff>190500</xdr:rowOff>
    </xdr:to>
    <xdr:sp macro="" textlink="">
      <xdr:nvSpPr>
        <xdr:cNvPr id="14851" name="AutoShape 6">
          <a:extLst>
            <a:ext uri="{FF2B5EF4-FFF2-40B4-BE49-F238E27FC236}">
              <a16:creationId xmlns:a16="http://schemas.microsoft.com/office/drawing/2014/main" id="{8E90004E-7054-5CCA-D7F1-86032551DD14}"/>
            </a:ext>
          </a:extLst>
        </xdr:cNvPr>
        <xdr:cNvSpPr>
          <a:spLocks noChangeArrowheads="1"/>
        </xdr:cNvSpPr>
      </xdr:nvSpPr>
      <xdr:spPr bwMode="auto">
        <a:xfrm rot="5222136" flipH="1">
          <a:off x="1109663" y="4014787"/>
          <a:ext cx="95250" cy="104775"/>
        </a:xfrm>
        <a:prstGeom prst="upArrow">
          <a:avLst>
            <a:gd name="adj1" fmla="val 50000"/>
            <a:gd name="adj2" fmla="val 2994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1752600</xdr:colOff>
      <xdr:row>11</xdr:row>
      <xdr:rowOff>19050</xdr:rowOff>
    </xdr:from>
    <xdr:to>
      <xdr:col>0</xdr:col>
      <xdr:colOff>1857375</xdr:colOff>
      <xdr:row>11</xdr:row>
      <xdr:rowOff>114300</xdr:rowOff>
    </xdr:to>
    <xdr:sp macro="" textlink="">
      <xdr:nvSpPr>
        <xdr:cNvPr id="14852" name="AutoShape 5">
          <a:extLst>
            <a:ext uri="{FF2B5EF4-FFF2-40B4-BE49-F238E27FC236}">
              <a16:creationId xmlns:a16="http://schemas.microsoft.com/office/drawing/2014/main" id="{91177241-268E-66DC-E4C8-2BE7B6DF2037}"/>
            </a:ext>
          </a:extLst>
        </xdr:cNvPr>
        <xdr:cNvSpPr>
          <a:spLocks noChangeArrowheads="1"/>
        </xdr:cNvSpPr>
      </xdr:nvSpPr>
      <xdr:spPr bwMode="auto">
        <a:xfrm rot="5151134">
          <a:off x="1757363" y="22621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1600200</xdr:colOff>
      <xdr:row>9</xdr:row>
      <xdr:rowOff>76200</xdr:rowOff>
    </xdr:from>
    <xdr:to>
      <xdr:col>0</xdr:col>
      <xdr:colOff>1704975</xdr:colOff>
      <xdr:row>9</xdr:row>
      <xdr:rowOff>171450</xdr:rowOff>
    </xdr:to>
    <xdr:sp macro="" textlink="">
      <xdr:nvSpPr>
        <xdr:cNvPr id="39207" name="AutoShape 5">
          <a:extLst>
            <a:ext uri="{FF2B5EF4-FFF2-40B4-BE49-F238E27FC236}">
              <a16:creationId xmlns:a16="http://schemas.microsoft.com/office/drawing/2014/main" id="{D5C905A4-A6BE-ADB1-44C2-F184C07F8D6A}"/>
            </a:ext>
          </a:extLst>
        </xdr:cNvPr>
        <xdr:cNvSpPr>
          <a:spLocks noChangeArrowheads="1"/>
        </xdr:cNvSpPr>
      </xdr:nvSpPr>
      <xdr:spPr bwMode="auto">
        <a:xfrm rot="5151134">
          <a:off x="1604963" y="19097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1085850</xdr:colOff>
      <xdr:row>11</xdr:row>
      <xdr:rowOff>85725</xdr:rowOff>
    </xdr:from>
    <xdr:to>
      <xdr:col>0</xdr:col>
      <xdr:colOff>1200150</xdr:colOff>
      <xdr:row>11</xdr:row>
      <xdr:rowOff>180975</xdr:rowOff>
    </xdr:to>
    <xdr:sp macro="" textlink="">
      <xdr:nvSpPr>
        <xdr:cNvPr id="39208" name="AutoShape 6">
          <a:extLst>
            <a:ext uri="{FF2B5EF4-FFF2-40B4-BE49-F238E27FC236}">
              <a16:creationId xmlns:a16="http://schemas.microsoft.com/office/drawing/2014/main" id="{5C817187-DB7F-9BAA-06E1-9DC0DABBDDFD}"/>
            </a:ext>
          </a:extLst>
        </xdr:cNvPr>
        <xdr:cNvSpPr>
          <a:spLocks noChangeArrowheads="1"/>
        </xdr:cNvSpPr>
      </xdr:nvSpPr>
      <xdr:spPr bwMode="auto">
        <a:xfrm rot="5222136">
          <a:off x="1095375" y="23336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1828800</xdr:colOff>
      <xdr:row>4</xdr:row>
      <xdr:rowOff>47625</xdr:rowOff>
    </xdr:from>
    <xdr:to>
      <xdr:col>0</xdr:col>
      <xdr:colOff>1933575</xdr:colOff>
      <xdr:row>4</xdr:row>
      <xdr:rowOff>142875</xdr:rowOff>
    </xdr:to>
    <xdr:sp macro="" textlink="">
      <xdr:nvSpPr>
        <xdr:cNvPr id="39209" name="AutoShape 9">
          <a:extLst>
            <a:ext uri="{FF2B5EF4-FFF2-40B4-BE49-F238E27FC236}">
              <a16:creationId xmlns:a16="http://schemas.microsoft.com/office/drawing/2014/main" id="{3EBCD9E8-310A-0DB2-0766-9B90E308681C}"/>
            </a:ext>
          </a:extLst>
        </xdr:cNvPr>
        <xdr:cNvSpPr>
          <a:spLocks noChangeArrowheads="1"/>
        </xdr:cNvSpPr>
      </xdr:nvSpPr>
      <xdr:spPr bwMode="auto">
        <a:xfrm rot="-5400000">
          <a:off x="1833563" y="83343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1104900</xdr:colOff>
      <xdr:row>18</xdr:row>
      <xdr:rowOff>95250</xdr:rowOff>
    </xdr:from>
    <xdr:to>
      <xdr:col>0</xdr:col>
      <xdr:colOff>1209675</xdr:colOff>
      <xdr:row>18</xdr:row>
      <xdr:rowOff>190500</xdr:rowOff>
    </xdr:to>
    <xdr:sp macro="" textlink="">
      <xdr:nvSpPr>
        <xdr:cNvPr id="39210" name="AutoShape 6">
          <a:extLst>
            <a:ext uri="{FF2B5EF4-FFF2-40B4-BE49-F238E27FC236}">
              <a16:creationId xmlns:a16="http://schemas.microsoft.com/office/drawing/2014/main" id="{F5313DE1-87DB-9251-E4E3-E0F212FD2248}"/>
            </a:ext>
          </a:extLst>
        </xdr:cNvPr>
        <xdr:cNvSpPr>
          <a:spLocks noChangeArrowheads="1"/>
        </xdr:cNvSpPr>
      </xdr:nvSpPr>
      <xdr:spPr bwMode="auto">
        <a:xfrm rot="5222136" flipH="1">
          <a:off x="1109663" y="3814762"/>
          <a:ext cx="95250" cy="104775"/>
        </a:xfrm>
        <a:prstGeom prst="upArrow">
          <a:avLst>
            <a:gd name="adj1" fmla="val 50000"/>
            <a:gd name="adj2" fmla="val 2994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1076325</xdr:colOff>
      <xdr:row>10</xdr:row>
      <xdr:rowOff>57150</xdr:rowOff>
    </xdr:from>
    <xdr:to>
      <xdr:col>0</xdr:col>
      <xdr:colOff>1181100</xdr:colOff>
      <xdr:row>10</xdr:row>
      <xdr:rowOff>152400</xdr:rowOff>
    </xdr:to>
    <xdr:sp macro="" textlink="">
      <xdr:nvSpPr>
        <xdr:cNvPr id="39211" name="AutoShape 6">
          <a:extLst>
            <a:ext uri="{FF2B5EF4-FFF2-40B4-BE49-F238E27FC236}">
              <a16:creationId xmlns:a16="http://schemas.microsoft.com/office/drawing/2014/main" id="{B0E1E4B6-BFEA-40E6-C3AB-333BC7B38C06}"/>
            </a:ext>
          </a:extLst>
        </xdr:cNvPr>
        <xdr:cNvSpPr>
          <a:spLocks noChangeArrowheads="1"/>
        </xdr:cNvSpPr>
      </xdr:nvSpPr>
      <xdr:spPr bwMode="auto">
        <a:xfrm rot="16200000" flipH="1">
          <a:off x="1081088" y="2100262"/>
          <a:ext cx="95250" cy="104775"/>
        </a:xfrm>
        <a:prstGeom prst="upArrow">
          <a:avLst>
            <a:gd name="adj1" fmla="val 50000"/>
            <a:gd name="adj2" fmla="val 2994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1219200</xdr:colOff>
      <xdr:row>19</xdr:row>
      <xdr:rowOff>57150</xdr:rowOff>
    </xdr:from>
    <xdr:to>
      <xdr:col>0</xdr:col>
      <xdr:colOff>1323975</xdr:colOff>
      <xdr:row>19</xdr:row>
      <xdr:rowOff>152400</xdr:rowOff>
    </xdr:to>
    <xdr:sp macro="" textlink="">
      <xdr:nvSpPr>
        <xdr:cNvPr id="39212" name="AutoShape 6">
          <a:extLst>
            <a:ext uri="{FF2B5EF4-FFF2-40B4-BE49-F238E27FC236}">
              <a16:creationId xmlns:a16="http://schemas.microsoft.com/office/drawing/2014/main" id="{98923FC5-A913-3700-81CA-D0C98F170F4A}"/>
            </a:ext>
          </a:extLst>
        </xdr:cNvPr>
        <xdr:cNvSpPr>
          <a:spLocks noChangeArrowheads="1"/>
        </xdr:cNvSpPr>
      </xdr:nvSpPr>
      <xdr:spPr bwMode="auto">
        <a:xfrm rot="16200000" flipH="1">
          <a:off x="1223963" y="3986212"/>
          <a:ext cx="95250" cy="104775"/>
        </a:xfrm>
        <a:prstGeom prst="upArrow">
          <a:avLst>
            <a:gd name="adj1" fmla="val 50000"/>
            <a:gd name="adj2" fmla="val 2994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904875</xdr:colOff>
      <xdr:row>14</xdr:row>
      <xdr:rowOff>76200</xdr:rowOff>
    </xdr:from>
    <xdr:to>
      <xdr:col>0</xdr:col>
      <xdr:colOff>1019175</xdr:colOff>
      <xdr:row>14</xdr:row>
      <xdr:rowOff>171450</xdr:rowOff>
    </xdr:to>
    <xdr:sp macro="" textlink="">
      <xdr:nvSpPr>
        <xdr:cNvPr id="39213" name="AutoShape 6">
          <a:extLst>
            <a:ext uri="{FF2B5EF4-FFF2-40B4-BE49-F238E27FC236}">
              <a16:creationId xmlns:a16="http://schemas.microsoft.com/office/drawing/2014/main" id="{0F417043-73E8-3739-06F8-04D636ABD537}"/>
            </a:ext>
          </a:extLst>
        </xdr:cNvPr>
        <xdr:cNvSpPr>
          <a:spLocks noChangeArrowheads="1"/>
        </xdr:cNvSpPr>
      </xdr:nvSpPr>
      <xdr:spPr bwMode="auto">
        <a:xfrm rot="5222136">
          <a:off x="914400" y="29527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1019175</xdr:colOff>
      <xdr:row>15</xdr:row>
      <xdr:rowOff>47625</xdr:rowOff>
    </xdr:from>
    <xdr:to>
      <xdr:col>0</xdr:col>
      <xdr:colOff>1123950</xdr:colOff>
      <xdr:row>15</xdr:row>
      <xdr:rowOff>142875</xdr:rowOff>
    </xdr:to>
    <xdr:sp macro="" textlink="">
      <xdr:nvSpPr>
        <xdr:cNvPr id="39214" name="AutoShape 6">
          <a:extLst>
            <a:ext uri="{FF2B5EF4-FFF2-40B4-BE49-F238E27FC236}">
              <a16:creationId xmlns:a16="http://schemas.microsoft.com/office/drawing/2014/main" id="{82823E4E-4691-DA64-3066-C74AA76D3937}"/>
            </a:ext>
          </a:extLst>
        </xdr:cNvPr>
        <xdr:cNvSpPr>
          <a:spLocks noChangeArrowheads="1"/>
        </xdr:cNvSpPr>
      </xdr:nvSpPr>
      <xdr:spPr bwMode="auto">
        <a:xfrm rot="16200000" flipH="1">
          <a:off x="1023938" y="3138487"/>
          <a:ext cx="95250" cy="104775"/>
        </a:xfrm>
        <a:prstGeom prst="upArrow">
          <a:avLst>
            <a:gd name="adj1" fmla="val 50000"/>
            <a:gd name="adj2" fmla="val 2994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2219325</xdr:colOff>
      <xdr:row>22</xdr:row>
      <xdr:rowOff>95250</xdr:rowOff>
    </xdr:from>
    <xdr:to>
      <xdr:col>0</xdr:col>
      <xdr:colOff>2324100</xdr:colOff>
      <xdr:row>22</xdr:row>
      <xdr:rowOff>190500</xdr:rowOff>
    </xdr:to>
    <xdr:sp macro="" textlink="">
      <xdr:nvSpPr>
        <xdr:cNvPr id="39215" name="AutoShape 6">
          <a:extLst>
            <a:ext uri="{FF2B5EF4-FFF2-40B4-BE49-F238E27FC236}">
              <a16:creationId xmlns:a16="http://schemas.microsoft.com/office/drawing/2014/main" id="{3D936A73-C959-306F-E969-982595EF2A65}"/>
            </a:ext>
          </a:extLst>
        </xdr:cNvPr>
        <xdr:cNvSpPr>
          <a:spLocks noChangeArrowheads="1"/>
        </xdr:cNvSpPr>
      </xdr:nvSpPr>
      <xdr:spPr bwMode="auto">
        <a:xfrm rot="5222136" flipH="1">
          <a:off x="2224088" y="4652962"/>
          <a:ext cx="95250" cy="104775"/>
        </a:xfrm>
        <a:prstGeom prst="upArrow">
          <a:avLst>
            <a:gd name="adj1" fmla="val 50000"/>
            <a:gd name="adj2" fmla="val 29944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1114425</xdr:colOff>
      <xdr:row>4</xdr:row>
      <xdr:rowOff>76200</xdr:rowOff>
    </xdr:from>
    <xdr:to>
      <xdr:col>0</xdr:col>
      <xdr:colOff>1209675</xdr:colOff>
      <xdr:row>4</xdr:row>
      <xdr:rowOff>190500</xdr:rowOff>
    </xdr:to>
    <xdr:sp macro="" textlink="">
      <xdr:nvSpPr>
        <xdr:cNvPr id="16046" name="AutoShape 3">
          <a:extLst>
            <a:ext uri="{FF2B5EF4-FFF2-40B4-BE49-F238E27FC236}">
              <a16:creationId xmlns:a16="http://schemas.microsoft.com/office/drawing/2014/main" id="{26C80DC3-3D28-FE7B-2A50-0BFBE95DCCDD}"/>
            </a:ext>
          </a:extLst>
        </xdr:cNvPr>
        <xdr:cNvSpPr>
          <a:spLocks noChangeArrowheads="1"/>
        </xdr:cNvSpPr>
      </xdr:nvSpPr>
      <xdr:spPr bwMode="auto">
        <a:xfrm rot="-120000">
          <a:off x="1114425" y="8572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1609725</xdr:colOff>
      <xdr:row>10</xdr:row>
      <xdr:rowOff>66675</xdr:rowOff>
    </xdr:from>
    <xdr:to>
      <xdr:col>0</xdr:col>
      <xdr:colOff>1704975</xdr:colOff>
      <xdr:row>10</xdr:row>
      <xdr:rowOff>171450</xdr:rowOff>
    </xdr:to>
    <xdr:sp macro="" textlink="">
      <xdr:nvSpPr>
        <xdr:cNvPr id="16047" name="AutoShape 5">
          <a:extLst>
            <a:ext uri="{FF2B5EF4-FFF2-40B4-BE49-F238E27FC236}">
              <a16:creationId xmlns:a16="http://schemas.microsoft.com/office/drawing/2014/main" id="{1836EB47-13C3-6EE7-7B35-018B2A28EE49}"/>
            </a:ext>
          </a:extLst>
        </xdr:cNvPr>
        <xdr:cNvSpPr>
          <a:spLocks noChangeArrowheads="1"/>
        </xdr:cNvSpPr>
      </xdr:nvSpPr>
      <xdr:spPr bwMode="auto">
        <a:xfrm rot="-120000">
          <a:off x="1609725" y="210502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714375</xdr:colOff>
      <xdr:row>13</xdr:row>
      <xdr:rowOff>76200</xdr:rowOff>
    </xdr:from>
    <xdr:to>
      <xdr:col>0</xdr:col>
      <xdr:colOff>809625</xdr:colOff>
      <xdr:row>13</xdr:row>
      <xdr:rowOff>180975</xdr:rowOff>
    </xdr:to>
    <xdr:sp macro="" textlink="">
      <xdr:nvSpPr>
        <xdr:cNvPr id="16048" name="AutoShape 6">
          <a:extLst>
            <a:ext uri="{FF2B5EF4-FFF2-40B4-BE49-F238E27FC236}">
              <a16:creationId xmlns:a16="http://schemas.microsoft.com/office/drawing/2014/main" id="{9164BEC2-1E7A-13D2-A7DC-5E71745ED0D4}"/>
            </a:ext>
          </a:extLst>
        </xdr:cNvPr>
        <xdr:cNvSpPr>
          <a:spLocks noChangeArrowheads="1"/>
        </xdr:cNvSpPr>
      </xdr:nvSpPr>
      <xdr:spPr bwMode="auto">
        <a:xfrm rot="-120000">
          <a:off x="714375" y="274320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1352550</xdr:colOff>
      <xdr:row>17</xdr:row>
      <xdr:rowOff>152400</xdr:rowOff>
    </xdr:from>
    <xdr:to>
      <xdr:col>0</xdr:col>
      <xdr:colOff>1438275</xdr:colOff>
      <xdr:row>18</xdr:row>
      <xdr:rowOff>47625</xdr:rowOff>
    </xdr:to>
    <xdr:sp macro="" textlink="">
      <xdr:nvSpPr>
        <xdr:cNvPr id="16049" name="AutoShape 9">
          <a:extLst>
            <a:ext uri="{FF2B5EF4-FFF2-40B4-BE49-F238E27FC236}">
              <a16:creationId xmlns:a16="http://schemas.microsoft.com/office/drawing/2014/main" id="{02AAF8F2-B14D-C80F-129B-05FCD67891E9}"/>
            </a:ext>
          </a:extLst>
        </xdr:cNvPr>
        <xdr:cNvSpPr>
          <a:spLocks noChangeArrowheads="1"/>
        </xdr:cNvSpPr>
      </xdr:nvSpPr>
      <xdr:spPr bwMode="auto">
        <a:xfrm rot="-60000">
          <a:off x="1352550" y="36576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1343025</xdr:colOff>
      <xdr:row>18</xdr:row>
      <xdr:rowOff>152400</xdr:rowOff>
    </xdr:from>
    <xdr:to>
      <xdr:col>0</xdr:col>
      <xdr:colOff>1419225</xdr:colOff>
      <xdr:row>19</xdr:row>
      <xdr:rowOff>38100</xdr:rowOff>
    </xdr:to>
    <xdr:sp macro="" textlink="">
      <xdr:nvSpPr>
        <xdr:cNvPr id="16050" name="AutoShape 10">
          <a:extLst>
            <a:ext uri="{FF2B5EF4-FFF2-40B4-BE49-F238E27FC236}">
              <a16:creationId xmlns:a16="http://schemas.microsoft.com/office/drawing/2014/main" id="{00F6F75B-8D5F-614B-1756-FE6A918975B8}"/>
            </a:ext>
          </a:extLst>
        </xdr:cNvPr>
        <xdr:cNvSpPr>
          <a:spLocks noChangeArrowheads="1"/>
        </xdr:cNvSpPr>
      </xdr:nvSpPr>
      <xdr:spPr bwMode="auto">
        <a:xfrm rot="-60000">
          <a:off x="1343025" y="3867150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1476375</xdr:colOff>
      <xdr:row>15</xdr:row>
      <xdr:rowOff>85725</xdr:rowOff>
    </xdr:from>
    <xdr:to>
      <xdr:col>0</xdr:col>
      <xdr:colOff>1571625</xdr:colOff>
      <xdr:row>15</xdr:row>
      <xdr:rowOff>200025</xdr:rowOff>
    </xdr:to>
    <xdr:sp macro="" textlink="">
      <xdr:nvSpPr>
        <xdr:cNvPr id="16051" name="AutoShape 11">
          <a:extLst>
            <a:ext uri="{FF2B5EF4-FFF2-40B4-BE49-F238E27FC236}">
              <a16:creationId xmlns:a16="http://schemas.microsoft.com/office/drawing/2014/main" id="{07263D5B-CEC0-4F67-8802-BA99480A04AC}"/>
            </a:ext>
          </a:extLst>
        </xdr:cNvPr>
        <xdr:cNvSpPr>
          <a:spLocks noChangeArrowheads="1"/>
        </xdr:cNvSpPr>
      </xdr:nvSpPr>
      <xdr:spPr bwMode="auto">
        <a:xfrm rot="-120000">
          <a:off x="1476375" y="31718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1619250</xdr:colOff>
      <xdr:row>20</xdr:row>
      <xdr:rowOff>85725</xdr:rowOff>
    </xdr:from>
    <xdr:to>
      <xdr:col>0</xdr:col>
      <xdr:colOff>1714500</xdr:colOff>
      <xdr:row>20</xdr:row>
      <xdr:rowOff>200025</xdr:rowOff>
    </xdr:to>
    <xdr:sp macro="" textlink="">
      <xdr:nvSpPr>
        <xdr:cNvPr id="16052" name="AutoShape 12">
          <a:extLst>
            <a:ext uri="{FF2B5EF4-FFF2-40B4-BE49-F238E27FC236}">
              <a16:creationId xmlns:a16="http://schemas.microsoft.com/office/drawing/2014/main" id="{7DBAF4C1-27FC-E239-B4DD-655399C875CA}"/>
            </a:ext>
          </a:extLst>
        </xdr:cNvPr>
        <xdr:cNvSpPr>
          <a:spLocks noChangeArrowheads="1"/>
        </xdr:cNvSpPr>
      </xdr:nvSpPr>
      <xdr:spPr bwMode="auto">
        <a:xfrm rot="-120000">
          <a:off x="1619250" y="42195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1409700</xdr:colOff>
      <xdr:row>23</xdr:row>
      <xdr:rowOff>85725</xdr:rowOff>
    </xdr:from>
    <xdr:to>
      <xdr:col>0</xdr:col>
      <xdr:colOff>1504950</xdr:colOff>
      <xdr:row>23</xdr:row>
      <xdr:rowOff>200025</xdr:rowOff>
    </xdr:to>
    <xdr:sp macro="" textlink="">
      <xdr:nvSpPr>
        <xdr:cNvPr id="16053" name="AutoShape 19">
          <a:extLst>
            <a:ext uri="{FF2B5EF4-FFF2-40B4-BE49-F238E27FC236}">
              <a16:creationId xmlns:a16="http://schemas.microsoft.com/office/drawing/2014/main" id="{41D2602B-45A7-A043-FAFA-7B4CB4A1E2D8}"/>
            </a:ext>
          </a:extLst>
        </xdr:cNvPr>
        <xdr:cNvSpPr>
          <a:spLocks noChangeArrowheads="1"/>
        </xdr:cNvSpPr>
      </xdr:nvSpPr>
      <xdr:spPr bwMode="auto">
        <a:xfrm rot="-120000">
          <a:off x="1409700" y="48482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2076450</xdr:colOff>
      <xdr:row>4</xdr:row>
      <xdr:rowOff>47625</xdr:rowOff>
    </xdr:from>
    <xdr:to>
      <xdr:col>0</xdr:col>
      <xdr:colOff>2171700</xdr:colOff>
      <xdr:row>4</xdr:row>
      <xdr:rowOff>161925</xdr:rowOff>
    </xdr:to>
    <xdr:sp macro="" textlink="">
      <xdr:nvSpPr>
        <xdr:cNvPr id="41249" name="AutoShape 3">
          <a:extLst>
            <a:ext uri="{FF2B5EF4-FFF2-40B4-BE49-F238E27FC236}">
              <a16:creationId xmlns:a16="http://schemas.microsoft.com/office/drawing/2014/main" id="{32EB513E-BDBB-F913-6E46-95B28348B3DC}"/>
            </a:ext>
          </a:extLst>
        </xdr:cNvPr>
        <xdr:cNvSpPr>
          <a:spLocks noChangeArrowheads="1"/>
        </xdr:cNvSpPr>
      </xdr:nvSpPr>
      <xdr:spPr bwMode="auto">
        <a:xfrm rot="-120000">
          <a:off x="2076450" y="8382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1514475</xdr:colOff>
      <xdr:row>18</xdr:row>
      <xdr:rowOff>85725</xdr:rowOff>
    </xdr:from>
    <xdr:to>
      <xdr:col>0</xdr:col>
      <xdr:colOff>1609725</xdr:colOff>
      <xdr:row>18</xdr:row>
      <xdr:rowOff>161925</xdr:rowOff>
    </xdr:to>
    <xdr:sp macro="" textlink="">
      <xdr:nvSpPr>
        <xdr:cNvPr id="41250" name="AutoShape 10">
          <a:extLst>
            <a:ext uri="{FF2B5EF4-FFF2-40B4-BE49-F238E27FC236}">
              <a16:creationId xmlns:a16="http://schemas.microsoft.com/office/drawing/2014/main" id="{952D985F-BAC9-6362-4F0E-CAF2BE3F165C}"/>
            </a:ext>
          </a:extLst>
        </xdr:cNvPr>
        <xdr:cNvSpPr>
          <a:spLocks noChangeArrowheads="1"/>
        </xdr:cNvSpPr>
      </xdr:nvSpPr>
      <xdr:spPr bwMode="auto">
        <a:xfrm rot="-5400000">
          <a:off x="1524000" y="3800475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1314450</xdr:colOff>
      <xdr:row>19</xdr:row>
      <xdr:rowOff>57150</xdr:rowOff>
    </xdr:from>
    <xdr:to>
      <xdr:col>0</xdr:col>
      <xdr:colOff>1409700</xdr:colOff>
      <xdr:row>19</xdr:row>
      <xdr:rowOff>171450</xdr:rowOff>
    </xdr:to>
    <xdr:sp macro="" textlink="">
      <xdr:nvSpPr>
        <xdr:cNvPr id="41251" name="AutoShape 12">
          <a:extLst>
            <a:ext uri="{FF2B5EF4-FFF2-40B4-BE49-F238E27FC236}">
              <a16:creationId xmlns:a16="http://schemas.microsoft.com/office/drawing/2014/main" id="{344E3752-9D73-3910-308F-437779BE7BD2}"/>
            </a:ext>
          </a:extLst>
        </xdr:cNvPr>
        <xdr:cNvSpPr>
          <a:spLocks noChangeArrowheads="1"/>
        </xdr:cNvSpPr>
      </xdr:nvSpPr>
      <xdr:spPr bwMode="auto">
        <a:xfrm rot="-1848905">
          <a:off x="1314450" y="39909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1247775</xdr:colOff>
      <xdr:row>23</xdr:row>
      <xdr:rowOff>66675</xdr:rowOff>
    </xdr:from>
    <xdr:to>
      <xdr:col>0</xdr:col>
      <xdr:colOff>1362075</xdr:colOff>
      <xdr:row>23</xdr:row>
      <xdr:rowOff>161925</xdr:rowOff>
    </xdr:to>
    <xdr:sp macro="" textlink="">
      <xdr:nvSpPr>
        <xdr:cNvPr id="41252" name="AutoShape 19">
          <a:extLst>
            <a:ext uri="{FF2B5EF4-FFF2-40B4-BE49-F238E27FC236}">
              <a16:creationId xmlns:a16="http://schemas.microsoft.com/office/drawing/2014/main" id="{E62339CD-23E4-38FC-E7B8-77F3CF7C2FE7}"/>
            </a:ext>
          </a:extLst>
        </xdr:cNvPr>
        <xdr:cNvSpPr>
          <a:spLocks noChangeArrowheads="1"/>
        </xdr:cNvSpPr>
      </xdr:nvSpPr>
      <xdr:spPr bwMode="auto">
        <a:xfrm rot="-5400000">
          <a:off x="1257300" y="48291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1609725</xdr:colOff>
      <xdr:row>8</xdr:row>
      <xdr:rowOff>66675</xdr:rowOff>
    </xdr:from>
    <xdr:to>
      <xdr:col>0</xdr:col>
      <xdr:colOff>1704975</xdr:colOff>
      <xdr:row>8</xdr:row>
      <xdr:rowOff>171450</xdr:rowOff>
    </xdr:to>
    <xdr:sp macro="" textlink="">
      <xdr:nvSpPr>
        <xdr:cNvPr id="41253" name="AutoShape 5">
          <a:extLst>
            <a:ext uri="{FF2B5EF4-FFF2-40B4-BE49-F238E27FC236}">
              <a16:creationId xmlns:a16="http://schemas.microsoft.com/office/drawing/2014/main" id="{5902965B-FE98-6418-8515-0208E651DA7B}"/>
            </a:ext>
          </a:extLst>
        </xdr:cNvPr>
        <xdr:cNvSpPr>
          <a:spLocks noChangeArrowheads="1"/>
        </xdr:cNvSpPr>
      </xdr:nvSpPr>
      <xdr:spPr bwMode="auto">
        <a:xfrm rot="-120000">
          <a:off x="1609725" y="169545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1304925</xdr:colOff>
      <xdr:row>9</xdr:row>
      <xdr:rowOff>76200</xdr:rowOff>
    </xdr:from>
    <xdr:to>
      <xdr:col>0</xdr:col>
      <xdr:colOff>1409700</xdr:colOff>
      <xdr:row>9</xdr:row>
      <xdr:rowOff>161925</xdr:rowOff>
    </xdr:to>
    <xdr:sp macro="" textlink="">
      <xdr:nvSpPr>
        <xdr:cNvPr id="41254" name="AutoShape 9">
          <a:extLst>
            <a:ext uri="{FF2B5EF4-FFF2-40B4-BE49-F238E27FC236}">
              <a16:creationId xmlns:a16="http://schemas.microsoft.com/office/drawing/2014/main" id="{D7434E1F-4EF2-9A7F-1690-230022538360}"/>
            </a:ext>
          </a:extLst>
        </xdr:cNvPr>
        <xdr:cNvSpPr>
          <a:spLocks noChangeArrowheads="1"/>
        </xdr:cNvSpPr>
      </xdr:nvSpPr>
      <xdr:spPr bwMode="auto">
        <a:xfrm rot="-5601675">
          <a:off x="1314450" y="19050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1524000</xdr:colOff>
      <xdr:row>12</xdr:row>
      <xdr:rowOff>57150</xdr:rowOff>
    </xdr:from>
    <xdr:to>
      <xdr:col>0</xdr:col>
      <xdr:colOff>1638300</xdr:colOff>
      <xdr:row>12</xdr:row>
      <xdr:rowOff>152400</xdr:rowOff>
    </xdr:to>
    <xdr:sp macro="" textlink="">
      <xdr:nvSpPr>
        <xdr:cNvPr id="41255" name="AutoShape 11">
          <a:extLst>
            <a:ext uri="{FF2B5EF4-FFF2-40B4-BE49-F238E27FC236}">
              <a16:creationId xmlns:a16="http://schemas.microsoft.com/office/drawing/2014/main" id="{7475F1F5-E782-E32C-D292-B110ADFE7DC0}"/>
            </a:ext>
          </a:extLst>
        </xdr:cNvPr>
        <xdr:cNvSpPr>
          <a:spLocks noChangeArrowheads="1"/>
        </xdr:cNvSpPr>
      </xdr:nvSpPr>
      <xdr:spPr bwMode="auto">
        <a:xfrm rot="5638880">
          <a:off x="1533525" y="25146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1000125</xdr:colOff>
      <xdr:row>16</xdr:row>
      <xdr:rowOff>66675</xdr:rowOff>
    </xdr:from>
    <xdr:to>
      <xdr:col>0</xdr:col>
      <xdr:colOff>1114425</xdr:colOff>
      <xdr:row>16</xdr:row>
      <xdr:rowOff>161925</xdr:rowOff>
    </xdr:to>
    <xdr:sp macro="" textlink="">
      <xdr:nvSpPr>
        <xdr:cNvPr id="41256" name="AutoShape 11">
          <a:extLst>
            <a:ext uri="{FF2B5EF4-FFF2-40B4-BE49-F238E27FC236}">
              <a16:creationId xmlns:a16="http://schemas.microsoft.com/office/drawing/2014/main" id="{8FA412BB-BB15-FDCC-3B43-2938C2FF1B26}"/>
            </a:ext>
          </a:extLst>
        </xdr:cNvPr>
        <xdr:cNvSpPr>
          <a:spLocks noChangeArrowheads="1"/>
        </xdr:cNvSpPr>
      </xdr:nvSpPr>
      <xdr:spPr bwMode="auto">
        <a:xfrm rot="5153919">
          <a:off x="1009650" y="33623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1457325</xdr:colOff>
      <xdr:row>20</xdr:row>
      <xdr:rowOff>66675</xdr:rowOff>
    </xdr:from>
    <xdr:to>
      <xdr:col>0</xdr:col>
      <xdr:colOff>1571625</xdr:colOff>
      <xdr:row>20</xdr:row>
      <xdr:rowOff>161925</xdr:rowOff>
    </xdr:to>
    <xdr:sp macro="" textlink="">
      <xdr:nvSpPr>
        <xdr:cNvPr id="41257" name="AutoShape 19">
          <a:extLst>
            <a:ext uri="{FF2B5EF4-FFF2-40B4-BE49-F238E27FC236}">
              <a16:creationId xmlns:a16="http://schemas.microsoft.com/office/drawing/2014/main" id="{2408ABAE-78C3-5BA2-4FD6-C43F7988511E}"/>
            </a:ext>
          </a:extLst>
        </xdr:cNvPr>
        <xdr:cNvSpPr>
          <a:spLocks noChangeArrowheads="1"/>
        </xdr:cNvSpPr>
      </xdr:nvSpPr>
      <xdr:spPr bwMode="auto">
        <a:xfrm rot="-5603646">
          <a:off x="1466850" y="42005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914400</xdr:colOff>
      <xdr:row>26</xdr:row>
      <xdr:rowOff>66675</xdr:rowOff>
    </xdr:from>
    <xdr:to>
      <xdr:col>0</xdr:col>
      <xdr:colOff>1028700</xdr:colOff>
      <xdr:row>26</xdr:row>
      <xdr:rowOff>161925</xdr:rowOff>
    </xdr:to>
    <xdr:sp macro="" textlink="">
      <xdr:nvSpPr>
        <xdr:cNvPr id="41258" name="AutoShape 19">
          <a:extLst>
            <a:ext uri="{FF2B5EF4-FFF2-40B4-BE49-F238E27FC236}">
              <a16:creationId xmlns:a16="http://schemas.microsoft.com/office/drawing/2014/main" id="{168E2379-24E4-B255-97BD-D48280D84454}"/>
            </a:ext>
          </a:extLst>
        </xdr:cNvPr>
        <xdr:cNvSpPr>
          <a:spLocks noChangeArrowheads="1"/>
        </xdr:cNvSpPr>
      </xdr:nvSpPr>
      <xdr:spPr bwMode="auto">
        <a:xfrm rot="-5400000">
          <a:off x="923925" y="54578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1104900</xdr:colOff>
      <xdr:row>4</xdr:row>
      <xdr:rowOff>85725</xdr:rowOff>
    </xdr:from>
    <xdr:to>
      <xdr:col>0</xdr:col>
      <xdr:colOff>1219200</xdr:colOff>
      <xdr:row>4</xdr:row>
      <xdr:rowOff>180975</xdr:rowOff>
    </xdr:to>
    <xdr:sp macro="" textlink="">
      <xdr:nvSpPr>
        <xdr:cNvPr id="17215" name="AutoShape 3">
          <a:extLst>
            <a:ext uri="{FF2B5EF4-FFF2-40B4-BE49-F238E27FC236}">
              <a16:creationId xmlns:a16="http://schemas.microsoft.com/office/drawing/2014/main" id="{9BFCE3F8-0BA0-BBC1-615F-3134F9050829}"/>
            </a:ext>
          </a:extLst>
        </xdr:cNvPr>
        <xdr:cNvSpPr>
          <a:spLocks noChangeArrowheads="1"/>
        </xdr:cNvSpPr>
      </xdr:nvSpPr>
      <xdr:spPr bwMode="auto">
        <a:xfrm rot="5400000">
          <a:off x="1114425" y="8572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1695450</xdr:colOff>
      <xdr:row>6</xdr:row>
      <xdr:rowOff>66675</xdr:rowOff>
    </xdr:from>
    <xdr:to>
      <xdr:col>0</xdr:col>
      <xdr:colOff>1809750</xdr:colOff>
      <xdr:row>6</xdr:row>
      <xdr:rowOff>161925</xdr:rowOff>
    </xdr:to>
    <xdr:sp macro="" textlink="">
      <xdr:nvSpPr>
        <xdr:cNvPr id="17216" name="AutoShape 5">
          <a:extLst>
            <a:ext uri="{FF2B5EF4-FFF2-40B4-BE49-F238E27FC236}">
              <a16:creationId xmlns:a16="http://schemas.microsoft.com/office/drawing/2014/main" id="{7D586DA1-60EF-3802-8A17-DC2FC409336D}"/>
            </a:ext>
          </a:extLst>
        </xdr:cNvPr>
        <xdr:cNvSpPr>
          <a:spLocks noChangeArrowheads="1"/>
        </xdr:cNvSpPr>
      </xdr:nvSpPr>
      <xdr:spPr bwMode="auto">
        <a:xfrm rot="5400000">
          <a:off x="1704975" y="12573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838200</xdr:colOff>
      <xdr:row>19</xdr:row>
      <xdr:rowOff>66675</xdr:rowOff>
    </xdr:from>
    <xdr:to>
      <xdr:col>0</xdr:col>
      <xdr:colOff>952500</xdr:colOff>
      <xdr:row>19</xdr:row>
      <xdr:rowOff>161925</xdr:rowOff>
    </xdr:to>
    <xdr:sp macro="" textlink="">
      <xdr:nvSpPr>
        <xdr:cNvPr id="17217" name="AutoShape 6">
          <a:extLst>
            <a:ext uri="{FF2B5EF4-FFF2-40B4-BE49-F238E27FC236}">
              <a16:creationId xmlns:a16="http://schemas.microsoft.com/office/drawing/2014/main" id="{45C9CA2F-99DA-43D6-7E59-7DB331AFE9FD}"/>
            </a:ext>
          </a:extLst>
        </xdr:cNvPr>
        <xdr:cNvSpPr>
          <a:spLocks noChangeArrowheads="1"/>
        </xdr:cNvSpPr>
      </xdr:nvSpPr>
      <xdr:spPr bwMode="auto">
        <a:xfrm rot="5400000">
          <a:off x="847725" y="39814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1009650</xdr:colOff>
      <xdr:row>7</xdr:row>
      <xdr:rowOff>57150</xdr:rowOff>
    </xdr:from>
    <xdr:to>
      <xdr:col>0</xdr:col>
      <xdr:colOff>1114425</xdr:colOff>
      <xdr:row>7</xdr:row>
      <xdr:rowOff>142875</xdr:rowOff>
    </xdr:to>
    <xdr:sp macro="" textlink="">
      <xdr:nvSpPr>
        <xdr:cNvPr id="17218" name="AutoShape 9">
          <a:extLst>
            <a:ext uri="{FF2B5EF4-FFF2-40B4-BE49-F238E27FC236}">
              <a16:creationId xmlns:a16="http://schemas.microsoft.com/office/drawing/2014/main" id="{975966D6-0ED1-4C38-A400-08A6B5DB0B0B}"/>
            </a:ext>
          </a:extLst>
        </xdr:cNvPr>
        <xdr:cNvSpPr>
          <a:spLocks noChangeArrowheads="1"/>
        </xdr:cNvSpPr>
      </xdr:nvSpPr>
      <xdr:spPr bwMode="auto">
        <a:xfrm rot="-5400000">
          <a:off x="1019175" y="14573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1209675</xdr:colOff>
      <xdr:row>8</xdr:row>
      <xdr:rowOff>57150</xdr:rowOff>
    </xdr:from>
    <xdr:to>
      <xdr:col>0</xdr:col>
      <xdr:colOff>1314450</xdr:colOff>
      <xdr:row>8</xdr:row>
      <xdr:rowOff>142875</xdr:rowOff>
    </xdr:to>
    <xdr:sp macro="" textlink="">
      <xdr:nvSpPr>
        <xdr:cNvPr id="17219" name="AutoShape 10">
          <a:extLst>
            <a:ext uri="{FF2B5EF4-FFF2-40B4-BE49-F238E27FC236}">
              <a16:creationId xmlns:a16="http://schemas.microsoft.com/office/drawing/2014/main" id="{8F450764-3F48-5EDA-0C25-FA480C22227F}"/>
            </a:ext>
          </a:extLst>
        </xdr:cNvPr>
        <xdr:cNvSpPr>
          <a:spLocks noChangeArrowheads="1"/>
        </xdr:cNvSpPr>
      </xdr:nvSpPr>
      <xdr:spPr bwMode="auto">
        <a:xfrm rot="-5400000">
          <a:off x="1219200" y="16668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1419225</xdr:colOff>
      <xdr:row>16</xdr:row>
      <xdr:rowOff>57150</xdr:rowOff>
    </xdr:from>
    <xdr:to>
      <xdr:col>0</xdr:col>
      <xdr:colOff>1504950</xdr:colOff>
      <xdr:row>16</xdr:row>
      <xdr:rowOff>161925</xdr:rowOff>
    </xdr:to>
    <xdr:sp macro="" textlink="">
      <xdr:nvSpPr>
        <xdr:cNvPr id="17220" name="AutoShape 11">
          <a:extLst>
            <a:ext uri="{FF2B5EF4-FFF2-40B4-BE49-F238E27FC236}">
              <a16:creationId xmlns:a16="http://schemas.microsoft.com/office/drawing/2014/main" id="{CF4438A0-42FA-DD2D-7B61-DED99C54B950}"/>
            </a:ext>
          </a:extLst>
        </xdr:cNvPr>
        <xdr:cNvSpPr>
          <a:spLocks noChangeArrowheads="1"/>
        </xdr:cNvSpPr>
      </xdr:nvSpPr>
      <xdr:spPr bwMode="auto">
        <a:xfrm rot="2630229">
          <a:off x="1419225" y="33528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1609725</xdr:colOff>
      <xdr:row>21</xdr:row>
      <xdr:rowOff>95250</xdr:rowOff>
    </xdr:from>
    <xdr:to>
      <xdr:col>0</xdr:col>
      <xdr:colOff>1714500</xdr:colOff>
      <xdr:row>21</xdr:row>
      <xdr:rowOff>190500</xdr:rowOff>
    </xdr:to>
    <xdr:sp macro="" textlink="">
      <xdr:nvSpPr>
        <xdr:cNvPr id="17221" name="AutoShape 12">
          <a:extLst>
            <a:ext uri="{FF2B5EF4-FFF2-40B4-BE49-F238E27FC236}">
              <a16:creationId xmlns:a16="http://schemas.microsoft.com/office/drawing/2014/main" id="{AF31B712-DE87-95AF-DFCE-96EBB3F4C3C4}"/>
            </a:ext>
          </a:extLst>
        </xdr:cNvPr>
        <xdr:cNvSpPr>
          <a:spLocks noChangeArrowheads="1"/>
        </xdr:cNvSpPr>
      </xdr:nvSpPr>
      <xdr:spPr bwMode="auto">
        <a:xfrm rot="5400000">
          <a:off x="1614488" y="44338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828675</xdr:colOff>
      <xdr:row>11</xdr:row>
      <xdr:rowOff>104775</xdr:rowOff>
    </xdr:from>
    <xdr:to>
      <xdr:col>0</xdr:col>
      <xdr:colOff>933450</xdr:colOff>
      <xdr:row>11</xdr:row>
      <xdr:rowOff>180975</xdr:rowOff>
    </xdr:to>
    <xdr:sp macro="" textlink="">
      <xdr:nvSpPr>
        <xdr:cNvPr id="17222" name="AutoShape 13">
          <a:extLst>
            <a:ext uri="{FF2B5EF4-FFF2-40B4-BE49-F238E27FC236}">
              <a16:creationId xmlns:a16="http://schemas.microsoft.com/office/drawing/2014/main" id="{16CE3DCA-5151-7EFA-4CBA-B11B8B186D27}"/>
            </a:ext>
          </a:extLst>
        </xdr:cNvPr>
        <xdr:cNvSpPr>
          <a:spLocks noChangeArrowheads="1"/>
        </xdr:cNvSpPr>
      </xdr:nvSpPr>
      <xdr:spPr bwMode="auto">
        <a:xfrm rot="-5400000">
          <a:off x="842963" y="2338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1323975</xdr:colOff>
      <xdr:row>12</xdr:row>
      <xdr:rowOff>85725</xdr:rowOff>
    </xdr:from>
    <xdr:to>
      <xdr:col>0</xdr:col>
      <xdr:colOff>1419225</xdr:colOff>
      <xdr:row>12</xdr:row>
      <xdr:rowOff>171450</xdr:rowOff>
    </xdr:to>
    <xdr:sp macro="" textlink="">
      <xdr:nvSpPr>
        <xdr:cNvPr id="17223" name="AutoShape 13">
          <a:extLst>
            <a:ext uri="{FF2B5EF4-FFF2-40B4-BE49-F238E27FC236}">
              <a16:creationId xmlns:a16="http://schemas.microsoft.com/office/drawing/2014/main" id="{36F8DBA3-DCA1-2BA0-CC03-C83E90216A60}"/>
            </a:ext>
          </a:extLst>
        </xdr:cNvPr>
        <xdr:cNvSpPr>
          <a:spLocks noChangeArrowheads="1"/>
        </xdr:cNvSpPr>
      </xdr:nvSpPr>
      <xdr:spPr bwMode="auto">
        <a:xfrm rot="-5400000">
          <a:off x="1328737" y="2538413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1390650</xdr:colOff>
      <xdr:row>17</xdr:row>
      <xdr:rowOff>104775</xdr:rowOff>
    </xdr:from>
    <xdr:to>
      <xdr:col>0</xdr:col>
      <xdr:colOff>1495425</xdr:colOff>
      <xdr:row>17</xdr:row>
      <xdr:rowOff>180975</xdr:rowOff>
    </xdr:to>
    <xdr:sp macro="" textlink="">
      <xdr:nvSpPr>
        <xdr:cNvPr id="17224" name="AutoShape 19">
          <a:extLst>
            <a:ext uri="{FF2B5EF4-FFF2-40B4-BE49-F238E27FC236}">
              <a16:creationId xmlns:a16="http://schemas.microsoft.com/office/drawing/2014/main" id="{975AF2EC-3E2C-8924-2410-11ECB1438542}"/>
            </a:ext>
          </a:extLst>
        </xdr:cNvPr>
        <xdr:cNvSpPr>
          <a:spLocks noChangeArrowheads="1"/>
        </xdr:cNvSpPr>
      </xdr:nvSpPr>
      <xdr:spPr bwMode="auto">
        <a:xfrm rot="5400000">
          <a:off x="1404938" y="3595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1419225</xdr:colOff>
      <xdr:row>16</xdr:row>
      <xdr:rowOff>57150</xdr:rowOff>
    </xdr:from>
    <xdr:to>
      <xdr:col>0</xdr:col>
      <xdr:colOff>1504950</xdr:colOff>
      <xdr:row>16</xdr:row>
      <xdr:rowOff>161925</xdr:rowOff>
    </xdr:to>
    <xdr:sp macro="" textlink="">
      <xdr:nvSpPr>
        <xdr:cNvPr id="33063" name="AutoShape 11">
          <a:extLst>
            <a:ext uri="{FF2B5EF4-FFF2-40B4-BE49-F238E27FC236}">
              <a16:creationId xmlns:a16="http://schemas.microsoft.com/office/drawing/2014/main" id="{D8625925-4FFD-5F26-5CEC-5D3BE2DB0728}"/>
            </a:ext>
          </a:extLst>
        </xdr:cNvPr>
        <xdr:cNvSpPr>
          <a:spLocks noChangeArrowheads="1"/>
        </xdr:cNvSpPr>
      </xdr:nvSpPr>
      <xdr:spPr bwMode="auto">
        <a:xfrm rot="-120000">
          <a:off x="1419225" y="33623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1409700</xdr:colOff>
      <xdr:row>17</xdr:row>
      <xdr:rowOff>85725</xdr:rowOff>
    </xdr:from>
    <xdr:to>
      <xdr:col>0</xdr:col>
      <xdr:colOff>1485900</xdr:colOff>
      <xdr:row>17</xdr:row>
      <xdr:rowOff>190500</xdr:rowOff>
    </xdr:to>
    <xdr:sp macro="" textlink="">
      <xdr:nvSpPr>
        <xdr:cNvPr id="33064" name="AutoShape 19">
          <a:extLst>
            <a:ext uri="{FF2B5EF4-FFF2-40B4-BE49-F238E27FC236}">
              <a16:creationId xmlns:a16="http://schemas.microsoft.com/office/drawing/2014/main" id="{B4BD3718-9516-9A8F-707C-5CF65687DD0D}"/>
            </a:ext>
          </a:extLst>
        </xdr:cNvPr>
        <xdr:cNvSpPr>
          <a:spLocks noChangeArrowheads="1"/>
        </xdr:cNvSpPr>
      </xdr:nvSpPr>
      <xdr:spPr bwMode="auto">
        <a:xfrm rot="-120000">
          <a:off x="1409700" y="3600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847725</xdr:colOff>
      <xdr:row>10</xdr:row>
      <xdr:rowOff>57150</xdr:rowOff>
    </xdr:from>
    <xdr:to>
      <xdr:col>0</xdr:col>
      <xdr:colOff>942975</xdr:colOff>
      <xdr:row>10</xdr:row>
      <xdr:rowOff>171450</xdr:rowOff>
    </xdr:to>
    <xdr:sp macro="" textlink="">
      <xdr:nvSpPr>
        <xdr:cNvPr id="33065" name="AutoShape 6">
          <a:extLst>
            <a:ext uri="{FF2B5EF4-FFF2-40B4-BE49-F238E27FC236}">
              <a16:creationId xmlns:a16="http://schemas.microsoft.com/office/drawing/2014/main" id="{55808E8B-8CAD-3F43-5337-3573BB65D8B2}"/>
            </a:ext>
          </a:extLst>
        </xdr:cNvPr>
        <xdr:cNvSpPr>
          <a:spLocks noChangeArrowheads="1"/>
        </xdr:cNvSpPr>
      </xdr:nvSpPr>
      <xdr:spPr bwMode="auto">
        <a:xfrm rot="-120000">
          <a:off x="847725" y="21050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1362075</xdr:colOff>
      <xdr:row>14</xdr:row>
      <xdr:rowOff>76200</xdr:rowOff>
    </xdr:from>
    <xdr:to>
      <xdr:col>0</xdr:col>
      <xdr:colOff>1438275</xdr:colOff>
      <xdr:row>14</xdr:row>
      <xdr:rowOff>180975</xdr:rowOff>
    </xdr:to>
    <xdr:sp macro="" textlink="">
      <xdr:nvSpPr>
        <xdr:cNvPr id="33066" name="AutoShape 13">
          <a:extLst>
            <a:ext uri="{FF2B5EF4-FFF2-40B4-BE49-F238E27FC236}">
              <a16:creationId xmlns:a16="http://schemas.microsoft.com/office/drawing/2014/main" id="{E42F9F97-CD03-E921-986B-873D08C2004F}"/>
            </a:ext>
          </a:extLst>
        </xdr:cNvPr>
        <xdr:cNvSpPr>
          <a:spLocks noChangeArrowheads="1"/>
        </xdr:cNvSpPr>
      </xdr:nvSpPr>
      <xdr:spPr bwMode="auto">
        <a:xfrm rot="-60000">
          <a:off x="1362075" y="29622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1704975</xdr:colOff>
      <xdr:row>6</xdr:row>
      <xdr:rowOff>57150</xdr:rowOff>
    </xdr:from>
    <xdr:to>
      <xdr:col>0</xdr:col>
      <xdr:colOff>1800225</xdr:colOff>
      <xdr:row>6</xdr:row>
      <xdr:rowOff>171450</xdr:rowOff>
    </xdr:to>
    <xdr:sp macro="" textlink="">
      <xdr:nvSpPr>
        <xdr:cNvPr id="17907" name="AutoShape 5">
          <a:extLst>
            <a:ext uri="{FF2B5EF4-FFF2-40B4-BE49-F238E27FC236}">
              <a16:creationId xmlns:a16="http://schemas.microsoft.com/office/drawing/2014/main" id="{0F2398EF-F999-3F22-A1ED-51FAC260B54B}"/>
            </a:ext>
          </a:extLst>
        </xdr:cNvPr>
        <xdr:cNvSpPr>
          <a:spLocks noChangeArrowheads="1"/>
        </xdr:cNvSpPr>
      </xdr:nvSpPr>
      <xdr:spPr bwMode="auto">
        <a:xfrm rot="-120000">
          <a:off x="1704975" y="12573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1514475</xdr:colOff>
      <xdr:row>4</xdr:row>
      <xdr:rowOff>142875</xdr:rowOff>
    </xdr:from>
    <xdr:to>
      <xdr:col>0</xdr:col>
      <xdr:colOff>1590675</xdr:colOff>
      <xdr:row>5</xdr:row>
      <xdr:rowOff>28575</xdr:rowOff>
    </xdr:to>
    <xdr:sp macro="" textlink="">
      <xdr:nvSpPr>
        <xdr:cNvPr id="17908" name="AutoShape 9">
          <a:extLst>
            <a:ext uri="{FF2B5EF4-FFF2-40B4-BE49-F238E27FC236}">
              <a16:creationId xmlns:a16="http://schemas.microsoft.com/office/drawing/2014/main" id="{B76F115B-DFA0-B279-1271-5665149066B8}"/>
            </a:ext>
          </a:extLst>
        </xdr:cNvPr>
        <xdr:cNvSpPr>
          <a:spLocks noChangeArrowheads="1"/>
        </xdr:cNvSpPr>
      </xdr:nvSpPr>
      <xdr:spPr bwMode="auto">
        <a:xfrm rot="-60000">
          <a:off x="1514475" y="923925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1143000</xdr:colOff>
      <xdr:row>15</xdr:row>
      <xdr:rowOff>142875</xdr:rowOff>
    </xdr:from>
    <xdr:to>
      <xdr:col>0</xdr:col>
      <xdr:colOff>1238250</xdr:colOff>
      <xdr:row>16</xdr:row>
      <xdr:rowOff>28575</xdr:rowOff>
    </xdr:to>
    <xdr:sp macro="" textlink="">
      <xdr:nvSpPr>
        <xdr:cNvPr id="17909" name="AutoShape 10">
          <a:extLst>
            <a:ext uri="{FF2B5EF4-FFF2-40B4-BE49-F238E27FC236}">
              <a16:creationId xmlns:a16="http://schemas.microsoft.com/office/drawing/2014/main" id="{B0F9E47D-1860-01E3-20B7-17D44A2EC6E2}"/>
            </a:ext>
          </a:extLst>
        </xdr:cNvPr>
        <xdr:cNvSpPr>
          <a:spLocks noChangeArrowheads="1"/>
        </xdr:cNvSpPr>
      </xdr:nvSpPr>
      <xdr:spPr bwMode="auto">
        <a:xfrm rot="-60000">
          <a:off x="1143000" y="3228975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1504950</xdr:colOff>
      <xdr:row>12</xdr:row>
      <xdr:rowOff>66675</xdr:rowOff>
    </xdr:from>
    <xdr:to>
      <xdr:col>0</xdr:col>
      <xdr:colOff>1600200</xdr:colOff>
      <xdr:row>12</xdr:row>
      <xdr:rowOff>180975</xdr:rowOff>
    </xdr:to>
    <xdr:sp macro="" textlink="">
      <xdr:nvSpPr>
        <xdr:cNvPr id="17910" name="AutoShape 12">
          <a:extLst>
            <a:ext uri="{FF2B5EF4-FFF2-40B4-BE49-F238E27FC236}">
              <a16:creationId xmlns:a16="http://schemas.microsoft.com/office/drawing/2014/main" id="{8662E129-75D7-C401-7709-859030AB4BDE}"/>
            </a:ext>
          </a:extLst>
        </xdr:cNvPr>
        <xdr:cNvSpPr>
          <a:spLocks noChangeArrowheads="1"/>
        </xdr:cNvSpPr>
      </xdr:nvSpPr>
      <xdr:spPr bwMode="auto">
        <a:xfrm rot="-120000">
          <a:off x="1504950" y="25241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1562100</xdr:colOff>
      <xdr:row>9</xdr:row>
      <xdr:rowOff>152400</xdr:rowOff>
    </xdr:from>
    <xdr:to>
      <xdr:col>0</xdr:col>
      <xdr:colOff>1657350</xdr:colOff>
      <xdr:row>10</xdr:row>
      <xdr:rowOff>38100</xdr:rowOff>
    </xdr:to>
    <xdr:sp macro="" textlink="">
      <xdr:nvSpPr>
        <xdr:cNvPr id="17911" name="AutoShape 13">
          <a:extLst>
            <a:ext uri="{FF2B5EF4-FFF2-40B4-BE49-F238E27FC236}">
              <a16:creationId xmlns:a16="http://schemas.microsoft.com/office/drawing/2014/main" id="{5D083CC3-3FB8-E22C-E54D-C092BED086CA}"/>
            </a:ext>
          </a:extLst>
        </xdr:cNvPr>
        <xdr:cNvSpPr>
          <a:spLocks noChangeArrowheads="1"/>
        </xdr:cNvSpPr>
      </xdr:nvSpPr>
      <xdr:spPr bwMode="auto">
        <a:xfrm rot="-60000">
          <a:off x="1562100" y="198120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1352550</xdr:colOff>
      <xdr:row>8</xdr:row>
      <xdr:rowOff>133350</xdr:rowOff>
    </xdr:from>
    <xdr:to>
      <xdr:col>0</xdr:col>
      <xdr:colOff>1438275</xdr:colOff>
      <xdr:row>9</xdr:row>
      <xdr:rowOff>28575</xdr:rowOff>
    </xdr:to>
    <xdr:sp macro="" textlink="">
      <xdr:nvSpPr>
        <xdr:cNvPr id="17912" name="AutoShape 10">
          <a:extLst>
            <a:ext uri="{FF2B5EF4-FFF2-40B4-BE49-F238E27FC236}">
              <a16:creationId xmlns:a16="http://schemas.microsoft.com/office/drawing/2014/main" id="{9E78433A-9E87-B43E-E8E5-8DF794DEAA7E}"/>
            </a:ext>
          </a:extLst>
        </xdr:cNvPr>
        <xdr:cNvSpPr>
          <a:spLocks noChangeArrowheads="1"/>
        </xdr:cNvSpPr>
      </xdr:nvSpPr>
      <xdr:spPr bwMode="auto">
        <a:xfrm rot="-60000">
          <a:off x="1352550" y="17526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1714500</xdr:colOff>
      <xdr:row>6</xdr:row>
      <xdr:rowOff>57150</xdr:rowOff>
    </xdr:from>
    <xdr:to>
      <xdr:col>0</xdr:col>
      <xdr:colOff>1809750</xdr:colOff>
      <xdr:row>6</xdr:row>
      <xdr:rowOff>171450</xdr:rowOff>
    </xdr:to>
    <xdr:sp macro="" textlink="">
      <xdr:nvSpPr>
        <xdr:cNvPr id="19346" name="AutoShape 5">
          <a:extLst>
            <a:ext uri="{FF2B5EF4-FFF2-40B4-BE49-F238E27FC236}">
              <a16:creationId xmlns:a16="http://schemas.microsoft.com/office/drawing/2014/main" id="{415937AF-B2A4-9273-5DE7-79F68D5F0DE5}"/>
            </a:ext>
          </a:extLst>
        </xdr:cNvPr>
        <xdr:cNvSpPr>
          <a:spLocks noChangeArrowheads="1"/>
        </xdr:cNvSpPr>
      </xdr:nvSpPr>
      <xdr:spPr bwMode="auto">
        <a:xfrm rot="-120000">
          <a:off x="1714500" y="12573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1195387</xdr:colOff>
      <xdr:row>17</xdr:row>
      <xdr:rowOff>71438</xdr:rowOff>
    </xdr:from>
    <xdr:to>
      <xdr:col>0</xdr:col>
      <xdr:colOff>1300162</xdr:colOff>
      <xdr:row>17</xdr:row>
      <xdr:rowOff>166688</xdr:rowOff>
    </xdr:to>
    <xdr:sp macro="" textlink="">
      <xdr:nvSpPr>
        <xdr:cNvPr id="19347" name="AutoShape 9">
          <a:extLst>
            <a:ext uri="{FF2B5EF4-FFF2-40B4-BE49-F238E27FC236}">
              <a16:creationId xmlns:a16="http://schemas.microsoft.com/office/drawing/2014/main" id="{85489FFA-260E-471A-A834-F1A8262A479E}"/>
            </a:ext>
          </a:extLst>
        </xdr:cNvPr>
        <xdr:cNvSpPr>
          <a:spLocks noChangeArrowheads="1"/>
        </xdr:cNvSpPr>
      </xdr:nvSpPr>
      <xdr:spPr bwMode="auto">
        <a:xfrm rot="16200000">
          <a:off x="1200150" y="357187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1157289</xdr:colOff>
      <xdr:row>14</xdr:row>
      <xdr:rowOff>33337</xdr:rowOff>
    </xdr:from>
    <xdr:to>
      <xdr:col>0</xdr:col>
      <xdr:colOff>1252539</xdr:colOff>
      <xdr:row>14</xdr:row>
      <xdr:rowOff>119062</xdr:rowOff>
    </xdr:to>
    <xdr:sp macro="" textlink="">
      <xdr:nvSpPr>
        <xdr:cNvPr id="19348" name="AutoShape 10">
          <a:extLst>
            <a:ext uri="{FF2B5EF4-FFF2-40B4-BE49-F238E27FC236}">
              <a16:creationId xmlns:a16="http://schemas.microsoft.com/office/drawing/2014/main" id="{0A065875-18B9-13EE-2A94-6D33F0D59455}"/>
            </a:ext>
          </a:extLst>
        </xdr:cNvPr>
        <xdr:cNvSpPr>
          <a:spLocks noChangeArrowheads="1"/>
        </xdr:cNvSpPr>
      </xdr:nvSpPr>
      <xdr:spPr bwMode="auto">
        <a:xfrm rot="16200000">
          <a:off x="1162051" y="2905125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1581150</xdr:colOff>
      <xdr:row>5</xdr:row>
      <xdr:rowOff>161925</xdr:rowOff>
    </xdr:from>
    <xdr:to>
      <xdr:col>0</xdr:col>
      <xdr:colOff>1676400</xdr:colOff>
      <xdr:row>6</xdr:row>
      <xdr:rowOff>57150</xdr:rowOff>
    </xdr:to>
    <xdr:sp macro="" textlink="">
      <xdr:nvSpPr>
        <xdr:cNvPr id="19351" name="AutoShape 10">
          <a:extLst>
            <a:ext uri="{FF2B5EF4-FFF2-40B4-BE49-F238E27FC236}">
              <a16:creationId xmlns:a16="http://schemas.microsoft.com/office/drawing/2014/main" id="{A8D7F527-839B-77D6-9B09-43D6F1079B23}"/>
            </a:ext>
          </a:extLst>
        </xdr:cNvPr>
        <xdr:cNvSpPr>
          <a:spLocks noChangeArrowheads="1"/>
        </xdr:cNvSpPr>
      </xdr:nvSpPr>
      <xdr:spPr bwMode="auto">
        <a:xfrm rot="-60000">
          <a:off x="1581150" y="115252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1790701</xdr:colOff>
      <xdr:row>21</xdr:row>
      <xdr:rowOff>76201</xdr:rowOff>
    </xdr:from>
    <xdr:to>
      <xdr:col>0</xdr:col>
      <xdr:colOff>1885951</xdr:colOff>
      <xdr:row>21</xdr:row>
      <xdr:rowOff>171451</xdr:rowOff>
    </xdr:to>
    <xdr:sp macro="" textlink="">
      <xdr:nvSpPr>
        <xdr:cNvPr id="19354" name="AutoShape 10">
          <a:extLst>
            <a:ext uri="{FF2B5EF4-FFF2-40B4-BE49-F238E27FC236}">
              <a16:creationId xmlns:a16="http://schemas.microsoft.com/office/drawing/2014/main" id="{86E906D1-14A0-3129-7C3E-D101734A6F52}"/>
            </a:ext>
          </a:extLst>
        </xdr:cNvPr>
        <xdr:cNvSpPr>
          <a:spLocks noChangeArrowheads="1"/>
        </xdr:cNvSpPr>
      </xdr:nvSpPr>
      <xdr:spPr bwMode="auto">
        <a:xfrm rot="5400000">
          <a:off x="1790701" y="4419601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1647825</xdr:colOff>
      <xdr:row>12</xdr:row>
      <xdr:rowOff>76201</xdr:rowOff>
    </xdr:from>
    <xdr:to>
      <xdr:col>0</xdr:col>
      <xdr:colOff>1743075</xdr:colOff>
      <xdr:row>12</xdr:row>
      <xdr:rowOff>171451</xdr:rowOff>
    </xdr:to>
    <xdr:sp macro="" textlink="">
      <xdr:nvSpPr>
        <xdr:cNvPr id="19355" name="AutoShape 10">
          <a:extLst>
            <a:ext uri="{FF2B5EF4-FFF2-40B4-BE49-F238E27FC236}">
              <a16:creationId xmlns:a16="http://schemas.microsoft.com/office/drawing/2014/main" id="{38A88C41-4E26-7873-5225-AF62077B7583}"/>
            </a:ext>
          </a:extLst>
        </xdr:cNvPr>
        <xdr:cNvSpPr>
          <a:spLocks noChangeArrowheads="1"/>
        </xdr:cNvSpPr>
      </xdr:nvSpPr>
      <xdr:spPr bwMode="auto">
        <a:xfrm rot="16200000">
          <a:off x="1647825" y="2533651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1266825</xdr:colOff>
      <xdr:row>8</xdr:row>
      <xdr:rowOff>76200</xdr:rowOff>
    </xdr:from>
    <xdr:to>
      <xdr:col>0</xdr:col>
      <xdr:colOff>1381125</xdr:colOff>
      <xdr:row>8</xdr:row>
      <xdr:rowOff>171450</xdr:rowOff>
    </xdr:to>
    <xdr:sp macro="" textlink="">
      <xdr:nvSpPr>
        <xdr:cNvPr id="43479" name="AutoShape 3">
          <a:extLst>
            <a:ext uri="{FF2B5EF4-FFF2-40B4-BE49-F238E27FC236}">
              <a16:creationId xmlns:a16="http://schemas.microsoft.com/office/drawing/2014/main" id="{E36C18C8-E862-7BAC-782E-9951E72BB2B6}"/>
            </a:ext>
          </a:extLst>
        </xdr:cNvPr>
        <xdr:cNvSpPr>
          <a:spLocks noChangeArrowheads="1"/>
        </xdr:cNvSpPr>
      </xdr:nvSpPr>
      <xdr:spPr bwMode="auto">
        <a:xfrm rot="5400000">
          <a:off x="1276350" y="16859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1828800</xdr:colOff>
      <xdr:row>10</xdr:row>
      <xdr:rowOff>76200</xdr:rowOff>
    </xdr:from>
    <xdr:to>
      <xdr:col>0</xdr:col>
      <xdr:colOff>1933575</xdr:colOff>
      <xdr:row>10</xdr:row>
      <xdr:rowOff>171450</xdr:rowOff>
    </xdr:to>
    <xdr:sp macro="" textlink="">
      <xdr:nvSpPr>
        <xdr:cNvPr id="43480" name="AutoShape 5">
          <a:extLst>
            <a:ext uri="{FF2B5EF4-FFF2-40B4-BE49-F238E27FC236}">
              <a16:creationId xmlns:a16="http://schemas.microsoft.com/office/drawing/2014/main" id="{87D32E02-94FB-1FFB-8A30-1B7D089C0C79}"/>
            </a:ext>
          </a:extLst>
        </xdr:cNvPr>
        <xdr:cNvSpPr>
          <a:spLocks noChangeArrowheads="1"/>
        </xdr:cNvSpPr>
      </xdr:nvSpPr>
      <xdr:spPr bwMode="auto">
        <a:xfrm rot="5400000">
          <a:off x="1833563" y="210978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704850</xdr:colOff>
      <xdr:row>13</xdr:row>
      <xdr:rowOff>85725</xdr:rowOff>
    </xdr:from>
    <xdr:to>
      <xdr:col>0</xdr:col>
      <xdr:colOff>809625</xdr:colOff>
      <xdr:row>13</xdr:row>
      <xdr:rowOff>180975</xdr:rowOff>
    </xdr:to>
    <xdr:sp macro="" textlink="">
      <xdr:nvSpPr>
        <xdr:cNvPr id="43481" name="AutoShape 6">
          <a:extLst>
            <a:ext uri="{FF2B5EF4-FFF2-40B4-BE49-F238E27FC236}">
              <a16:creationId xmlns:a16="http://schemas.microsoft.com/office/drawing/2014/main" id="{EAD974EF-E2EE-3826-8CAD-611EF9A765DE}"/>
            </a:ext>
          </a:extLst>
        </xdr:cNvPr>
        <xdr:cNvSpPr>
          <a:spLocks noChangeArrowheads="1"/>
        </xdr:cNvSpPr>
      </xdr:nvSpPr>
      <xdr:spPr bwMode="auto">
        <a:xfrm rot="5400000">
          <a:off x="709613" y="27479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1181100</xdr:colOff>
      <xdr:row>14</xdr:row>
      <xdr:rowOff>95250</xdr:rowOff>
    </xdr:from>
    <xdr:to>
      <xdr:col>0</xdr:col>
      <xdr:colOff>1276350</xdr:colOff>
      <xdr:row>14</xdr:row>
      <xdr:rowOff>190500</xdr:rowOff>
    </xdr:to>
    <xdr:sp macro="" textlink="">
      <xdr:nvSpPr>
        <xdr:cNvPr id="43482" name="AutoShape 7">
          <a:extLst>
            <a:ext uri="{FF2B5EF4-FFF2-40B4-BE49-F238E27FC236}">
              <a16:creationId xmlns:a16="http://schemas.microsoft.com/office/drawing/2014/main" id="{606D7F89-081A-39BE-D11C-D827FE6276E1}"/>
            </a:ext>
          </a:extLst>
        </xdr:cNvPr>
        <xdr:cNvSpPr>
          <a:spLocks noChangeArrowheads="1"/>
        </xdr:cNvSpPr>
      </xdr:nvSpPr>
      <xdr:spPr bwMode="auto">
        <a:xfrm rot="-1837737">
          <a:off x="1181100" y="297180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838200</xdr:colOff>
      <xdr:row>17</xdr:row>
      <xdr:rowOff>95250</xdr:rowOff>
    </xdr:from>
    <xdr:to>
      <xdr:col>0</xdr:col>
      <xdr:colOff>942975</xdr:colOff>
      <xdr:row>17</xdr:row>
      <xdr:rowOff>161925</xdr:rowOff>
    </xdr:to>
    <xdr:sp macro="" textlink="">
      <xdr:nvSpPr>
        <xdr:cNvPr id="43483" name="AutoShape 9">
          <a:extLst>
            <a:ext uri="{FF2B5EF4-FFF2-40B4-BE49-F238E27FC236}">
              <a16:creationId xmlns:a16="http://schemas.microsoft.com/office/drawing/2014/main" id="{368561A1-76C7-26AE-AFA7-765664DFA8FC}"/>
            </a:ext>
          </a:extLst>
        </xdr:cNvPr>
        <xdr:cNvSpPr>
          <a:spLocks noChangeArrowheads="1"/>
        </xdr:cNvSpPr>
      </xdr:nvSpPr>
      <xdr:spPr bwMode="auto">
        <a:xfrm rot="-5200915">
          <a:off x="857250" y="3581400"/>
          <a:ext cx="66675" cy="104775"/>
        </a:xfrm>
        <a:prstGeom prst="upArrow">
          <a:avLst>
            <a:gd name="adj1" fmla="val 50000"/>
            <a:gd name="adj2" fmla="val 3928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1676400</xdr:colOff>
      <xdr:row>19</xdr:row>
      <xdr:rowOff>85725</xdr:rowOff>
    </xdr:from>
    <xdr:to>
      <xdr:col>0</xdr:col>
      <xdr:colOff>1771650</xdr:colOff>
      <xdr:row>19</xdr:row>
      <xdr:rowOff>171450</xdr:rowOff>
    </xdr:to>
    <xdr:sp macro="" textlink="">
      <xdr:nvSpPr>
        <xdr:cNvPr id="43484" name="AutoShape 10">
          <a:extLst>
            <a:ext uri="{FF2B5EF4-FFF2-40B4-BE49-F238E27FC236}">
              <a16:creationId xmlns:a16="http://schemas.microsoft.com/office/drawing/2014/main" id="{0E670CE2-E649-03EC-B1AE-8662A537D699}"/>
            </a:ext>
          </a:extLst>
        </xdr:cNvPr>
        <xdr:cNvSpPr>
          <a:spLocks noChangeArrowheads="1"/>
        </xdr:cNvSpPr>
      </xdr:nvSpPr>
      <xdr:spPr bwMode="auto">
        <a:xfrm rot="-5400000">
          <a:off x="1681162" y="4005263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733425</xdr:colOff>
      <xdr:row>19</xdr:row>
      <xdr:rowOff>76200</xdr:rowOff>
    </xdr:from>
    <xdr:to>
      <xdr:col>0</xdr:col>
      <xdr:colOff>847725</xdr:colOff>
      <xdr:row>19</xdr:row>
      <xdr:rowOff>171450</xdr:rowOff>
    </xdr:to>
    <xdr:sp macro="" textlink="">
      <xdr:nvSpPr>
        <xdr:cNvPr id="43485" name="AutoShape 11">
          <a:extLst>
            <a:ext uri="{FF2B5EF4-FFF2-40B4-BE49-F238E27FC236}">
              <a16:creationId xmlns:a16="http://schemas.microsoft.com/office/drawing/2014/main" id="{982BF962-22F8-8E8C-DEBE-D2AC7C2051D8}"/>
            </a:ext>
          </a:extLst>
        </xdr:cNvPr>
        <xdr:cNvSpPr>
          <a:spLocks noChangeArrowheads="1"/>
        </xdr:cNvSpPr>
      </xdr:nvSpPr>
      <xdr:spPr bwMode="auto">
        <a:xfrm rot="5201881">
          <a:off x="742950" y="39909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838200</xdr:colOff>
      <xdr:row>20</xdr:row>
      <xdr:rowOff>95250</xdr:rowOff>
    </xdr:from>
    <xdr:to>
      <xdr:col>0</xdr:col>
      <xdr:colOff>942975</xdr:colOff>
      <xdr:row>20</xdr:row>
      <xdr:rowOff>171450</xdr:rowOff>
    </xdr:to>
    <xdr:sp macro="" textlink="">
      <xdr:nvSpPr>
        <xdr:cNvPr id="43486" name="AutoShape 12">
          <a:extLst>
            <a:ext uri="{FF2B5EF4-FFF2-40B4-BE49-F238E27FC236}">
              <a16:creationId xmlns:a16="http://schemas.microsoft.com/office/drawing/2014/main" id="{D80B0F4D-2F8C-6815-8CCD-D19E23EB5A1C}"/>
            </a:ext>
          </a:extLst>
        </xdr:cNvPr>
        <xdr:cNvSpPr>
          <a:spLocks noChangeArrowheads="1"/>
        </xdr:cNvSpPr>
      </xdr:nvSpPr>
      <xdr:spPr bwMode="auto">
        <a:xfrm rot="5400000">
          <a:off x="852488" y="4214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828675</xdr:colOff>
      <xdr:row>21</xdr:row>
      <xdr:rowOff>95250</xdr:rowOff>
    </xdr:from>
    <xdr:to>
      <xdr:col>0</xdr:col>
      <xdr:colOff>933450</xdr:colOff>
      <xdr:row>21</xdr:row>
      <xdr:rowOff>171450</xdr:rowOff>
    </xdr:to>
    <xdr:sp macro="" textlink="">
      <xdr:nvSpPr>
        <xdr:cNvPr id="43487" name="AutoShape 13">
          <a:extLst>
            <a:ext uri="{FF2B5EF4-FFF2-40B4-BE49-F238E27FC236}">
              <a16:creationId xmlns:a16="http://schemas.microsoft.com/office/drawing/2014/main" id="{DB5566B0-A881-1D35-61D3-FA87D284F8AA}"/>
            </a:ext>
          </a:extLst>
        </xdr:cNvPr>
        <xdr:cNvSpPr>
          <a:spLocks noChangeArrowheads="1"/>
        </xdr:cNvSpPr>
      </xdr:nvSpPr>
      <xdr:spPr bwMode="auto">
        <a:xfrm rot="-5400000">
          <a:off x="842963" y="4424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152400</xdr:colOff>
      <xdr:row>22</xdr:row>
      <xdr:rowOff>66675</xdr:rowOff>
    </xdr:from>
    <xdr:to>
      <xdr:col>0</xdr:col>
      <xdr:colOff>266700</xdr:colOff>
      <xdr:row>22</xdr:row>
      <xdr:rowOff>161925</xdr:rowOff>
    </xdr:to>
    <xdr:sp macro="" textlink="">
      <xdr:nvSpPr>
        <xdr:cNvPr id="43488" name="AutoShape 14">
          <a:extLst>
            <a:ext uri="{FF2B5EF4-FFF2-40B4-BE49-F238E27FC236}">
              <a16:creationId xmlns:a16="http://schemas.microsoft.com/office/drawing/2014/main" id="{E7FFC705-57E7-C196-2DE7-199D291BA514}"/>
            </a:ext>
          </a:extLst>
        </xdr:cNvPr>
        <xdr:cNvSpPr>
          <a:spLocks noChangeArrowheads="1"/>
        </xdr:cNvSpPr>
      </xdr:nvSpPr>
      <xdr:spPr bwMode="auto">
        <a:xfrm rot="5400000">
          <a:off x="161925" y="46101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800100</xdr:colOff>
      <xdr:row>27</xdr:row>
      <xdr:rowOff>76200</xdr:rowOff>
    </xdr:from>
    <xdr:to>
      <xdr:col>0</xdr:col>
      <xdr:colOff>876300</xdr:colOff>
      <xdr:row>27</xdr:row>
      <xdr:rowOff>180975</xdr:rowOff>
    </xdr:to>
    <xdr:sp macro="" textlink="">
      <xdr:nvSpPr>
        <xdr:cNvPr id="43489" name="AutoShape 15">
          <a:extLst>
            <a:ext uri="{FF2B5EF4-FFF2-40B4-BE49-F238E27FC236}">
              <a16:creationId xmlns:a16="http://schemas.microsoft.com/office/drawing/2014/main" id="{524C385E-2D01-F45D-5A08-3391214B3FCC}"/>
            </a:ext>
          </a:extLst>
        </xdr:cNvPr>
        <xdr:cNvSpPr>
          <a:spLocks noChangeArrowheads="1"/>
        </xdr:cNvSpPr>
      </xdr:nvSpPr>
      <xdr:spPr bwMode="auto">
        <a:xfrm rot="-1633413">
          <a:off x="800100" y="5676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762000</xdr:colOff>
      <xdr:row>29</xdr:row>
      <xdr:rowOff>85725</xdr:rowOff>
    </xdr:from>
    <xdr:to>
      <xdr:col>0</xdr:col>
      <xdr:colOff>866775</xdr:colOff>
      <xdr:row>29</xdr:row>
      <xdr:rowOff>161925</xdr:rowOff>
    </xdr:to>
    <xdr:sp macro="" textlink="">
      <xdr:nvSpPr>
        <xdr:cNvPr id="43490" name="AutoShape 16">
          <a:extLst>
            <a:ext uri="{FF2B5EF4-FFF2-40B4-BE49-F238E27FC236}">
              <a16:creationId xmlns:a16="http://schemas.microsoft.com/office/drawing/2014/main" id="{BA07CEAA-9BE2-1199-9B5C-6065DA5CB90C}"/>
            </a:ext>
          </a:extLst>
        </xdr:cNvPr>
        <xdr:cNvSpPr>
          <a:spLocks noChangeArrowheads="1"/>
        </xdr:cNvSpPr>
      </xdr:nvSpPr>
      <xdr:spPr bwMode="auto">
        <a:xfrm rot="5151302">
          <a:off x="776288" y="6091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152400</xdr:colOff>
      <xdr:row>23</xdr:row>
      <xdr:rowOff>85725</xdr:rowOff>
    </xdr:from>
    <xdr:to>
      <xdr:col>0</xdr:col>
      <xdr:colOff>247650</xdr:colOff>
      <xdr:row>23</xdr:row>
      <xdr:rowOff>161925</xdr:rowOff>
    </xdr:to>
    <xdr:sp macro="" textlink="">
      <xdr:nvSpPr>
        <xdr:cNvPr id="43491" name="AutoShape 18">
          <a:extLst>
            <a:ext uri="{FF2B5EF4-FFF2-40B4-BE49-F238E27FC236}">
              <a16:creationId xmlns:a16="http://schemas.microsoft.com/office/drawing/2014/main" id="{CBEA8060-CD44-DD6C-39D3-5C83549ACD2D}"/>
            </a:ext>
          </a:extLst>
        </xdr:cNvPr>
        <xdr:cNvSpPr>
          <a:spLocks noChangeArrowheads="1"/>
        </xdr:cNvSpPr>
      </xdr:nvSpPr>
      <xdr:spPr bwMode="auto">
        <a:xfrm rot="-5400000">
          <a:off x="161925" y="4838700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1076325</xdr:colOff>
      <xdr:row>25</xdr:row>
      <xdr:rowOff>85725</xdr:rowOff>
    </xdr:from>
    <xdr:to>
      <xdr:col>0</xdr:col>
      <xdr:colOff>1181100</xdr:colOff>
      <xdr:row>25</xdr:row>
      <xdr:rowOff>180975</xdr:rowOff>
    </xdr:to>
    <xdr:sp macro="" textlink="">
      <xdr:nvSpPr>
        <xdr:cNvPr id="43492" name="AutoShape 19">
          <a:extLst>
            <a:ext uri="{FF2B5EF4-FFF2-40B4-BE49-F238E27FC236}">
              <a16:creationId xmlns:a16="http://schemas.microsoft.com/office/drawing/2014/main" id="{D8FC2480-FAC4-AEF0-DD4D-8AF592A2561F}"/>
            </a:ext>
          </a:extLst>
        </xdr:cNvPr>
        <xdr:cNvSpPr>
          <a:spLocks noChangeArrowheads="1"/>
        </xdr:cNvSpPr>
      </xdr:nvSpPr>
      <xdr:spPr bwMode="auto">
        <a:xfrm rot="5400000">
          <a:off x="1081088" y="5262562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857250</xdr:colOff>
      <xdr:row>25</xdr:row>
      <xdr:rowOff>85725</xdr:rowOff>
    </xdr:from>
    <xdr:to>
      <xdr:col>0</xdr:col>
      <xdr:colOff>962025</xdr:colOff>
      <xdr:row>25</xdr:row>
      <xdr:rowOff>171450</xdr:rowOff>
    </xdr:to>
    <xdr:sp macro="" textlink="">
      <xdr:nvSpPr>
        <xdr:cNvPr id="43493" name="AutoShape 20">
          <a:extLst>
            <a:ext uri="{FF2B5EF4-FFF2-40B4-BE49-F238E27FC236}">
              <a16:creationId xmlns:a16="http://schemas.microsoft.com/office/drawing/2014/main" id="{8E14C5D0-BFD8-AD53-BB12-B59BEC8BBC02}"/>
            </a:ext>
          </a:extLst>
        </xdr:cNvPr>
        <xdr:cNvSpPr>
          <a:spLocks noChangeArrowheads="1"/>
        </xdr:cNvSpPr>
      </xdr:nvSpPr>
      <xdr:spPr bwMode="auto">
        <a:xfrm rot="-5400000">
          <a:off x="866775" y="52578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590550</xdr:colOff>
      <xdr:row>15</xdr:row>
      <xdr:rowOff>38100</xdr:rowOff>
    </xdr:from>
    <xdr:to>
      <xdr:col>0</xdr:col>
      <xdr:colOff>676275</xdr:colOff>
      <xdr:row>15</xdr:row>
      <xdr:rowOff>133350</xdr:rowOff>
    </xdr:to>
    <xdr:sp macro="" textlink="">
      <xdr:nvSpPr>
        <xdr:cNvPr id="43494" name="AutoShape 1">
          <a:extLst>
            <a:ext uri="{FF2B5EF4-FFF2-40B4-BE49-F238E27FC236}">
              <a16:creationId xmlns:a16="http://schemas.microsoft.com/office/drawing/2014/main" id="{39DC63FF-5482-6CDA-F719-CEFF86FD9E78}"/>
            </a:ext>
          </a:extLst>
        </xdr:cNvPr>
        <xdr:cNvSpPr>
          <a:spLocks noChangeArrowheads="1"/>
        </xdr:cNvSpPr>
      </xdr:nvSpPr>
      <xdr:spPr bwMode="auto">
        <a:xfrm rot="2585932">
          <a:off x="590550" y="3124200"/>
          <a:ext cx="85725" cy="95250"/>
        </a:xfrm>
        <a:prstGeom prst="upArrow">
          <a:avLst>
            <a:gd name="adj1" fmla="val 50000"/>
            <a:gd name="adj2" fmla="val 27778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1543050</xdr:colOff>
      <xdr:row>17</xdr:row>
      <xdr:rowOff>85725</xdr:rowOff>
    </xdr:from>
    <xdr:to>
      <xdr:col>0</xdr:col>
      <xdr:colOff>1619250</xdr:colOff>
      <xdr:row>17</xdr:row>
      <xdr:rowOff>190500</xdr:rowOff>
    </xdr:to>
    <xdr:sp macro="" textlink="">
      <xdr:nvSpPr>
        <xdr:cNvPr id="43495" name="AutoShape 7">
          <a:extLst>
            <a:ext uri="{FF2B5EF4-FFF2-40B4-BE49-F238E27FC236}">
              <a16:creationId xmlns:a16="http://schemas.microsoft.com/office/drawing/2014/main" id="{F2D9607B-AA2C-7C7C-4882-CA9337F6549E}"/>
            </a:ext>
          </a:extLst>
        </xdr:cNvPr>
        <xdr:cNvSpPr>
          <a:spLocks noChangeArrowheads="1"/>
        </xdr:cNvSpPr>
      </xdr:nvSpPr>
      <xdr:spPr bwMode="auto">
        <a:xfrm rot="-1176794">
          <a:off x="1543050" y="3590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2305050</xdr:colOff>
      <xdr:row>4</xdr:row>
      <xdr:rowOff>76200</xdr:rowOff>
    </xdr:from>
    <xdr:to>
      <xdr:col>1</xdr:col>
      <xdr:colOff>0</xdr:colOff>
      <xdr:row>4</xdr:row>
      <xdr:rowOff>171450</xdr:rowOff>
    </xdr:to>
    <xdr:sp macro="" textlink="">
      <xdr:nvSpPr>
        <xdr:cNvPr id="43496" name="AutoShape 2">
          <a:extLst>
            <a:ext uri="{FF2B5EF4-FFF2-40B4-BE49-F238E27FC236}">
              <a16:creationId xmlns:a16="http://schemas.microsoft.com/office/drawing/2014/main" id="{D015E082-F5D5-480E-A5E5-439552D0D709}"/>
            </a:ext>
          </a:extLst>
        </xdr:cNvPr>
        <xdr:cNvSpPr>
          <a:spLocks noChangeArrowheads="1"/>
        </xdr:cNvSpPr>
      </xdr:nvSpPr>
      <xdr:spPr bwMode="auto">
        <a:xfrm rot="-60000">
          <a:off x="2305050" y="857250"/>
          <a:ext cx="76200" cy="95250"/>
        </a:xfrm>
        <a:prstGeom prst="upArrow">
          <a:avLst>
            <a:gd name="adj1" fmla="val 50000"/>
            <a:gd name="adj2" fmla="val 3125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762000</xdr:colOff>
      <xdr:row>13</xdr:row>
      <xdr:rowOff>57150</xdr:rowOff>
    </xdr:from>
    <xdr:to>
      <xdr:col>0</xdr:col>
      <xdr:colOff>876300</xdr:colOff>
      <xdr:row>13</xdr:row>
      <xdr:rowOff>152400</xdr:rowOff>
    </xdr:to>
    <xdr:sp macro="" textlink="">
      <xdr:nvSpPr>
        <xdr:cNvPr id="53365" name="AutoShape 12">
          <a:extLst>
            <a:ext uri="{FF2B5EF4-FFF2-40B4-BE49-F238E27FC236}">
              <a16:creationId xmlns:a16="http://schemas.microsoft.com/office/drawing/2014/main" id="{AA1E740B-CCBA-38AB-4694-B7E7650F42FC}"/>
            </a:ext>
          </a:extLst>
        </xdr:cNvPr>
        <xdr:cNvSpPr>
          <a:spLocks noChangeArrowheads="1"/>
        </xdr:cNvSpPr>
      </xdr:nvSpPr>
      <xdr:spPr bwMode="auto">
        <a:xfrm rot="5400000">
          <a:off x="771525" y="24384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1238250</xdr:colOff>
      <xdr:row>13</xdr:row>
      <xdr:rowOff>76200</xdr:rowOff>
    </xdr:from>
    <xdr:to>
      <xdr:col>0</xdr:col>
      <xdr:colOff>1343025</xdr:colOff>
      <xdr:row>13</xdr:row>
      <xdr:rowOff>152400</xdr:rowOff>
    </xdr:to>
    <xdr:sp macro="" textlink="">
      <xdr:nvSpPr>
        <xdr:cNvPr id="53366" name="AutoShape 9">
          <a:extLst>
            <a:ext uri="{FF2B5EF4-FFF2-40B4-BE49-F238E27FC236}">
              <a16:creationId xmlns:a16="http://schemas.microsoft.com/office/drawing/2014/main" id="{FDF41708-68BB-3CB0-9A9E-D458912DBEEF}"/>
            </a:ext>
          </a:extLst>
        </xdr:cNvPr>
        <xdr:cNvSpPr>
          <a:spLocks noChangeArrowheads="1"/>
        </xdr:cNvSpPr>
      </xdr:nvSpPr>
      <xdr:spPr bwMode="auto">
        <a:xfrm rot="-5400000">
          <a:off x="1252538" y="245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923925</xdr:colOff>
      <xdr:row>15</xdr:row>
      <xdr:rowOff>66675</xdr:rowOff>
    </xdr:from>
    <xdr:to>
      <xdr:col>0</xdr:col>
      <xdr:colOff>1038225</xdr:colOff>
      <xdr:row>15</xdr:row>
      <xdr:rowOff>142875</xdr:rowOff>
    </xdr:to>
    <xdr:sp macro="" textlink="">
      <xdr:nvSpPr>
        <xdr:cNvPr id="53367" name="AutoShape 12">
          <a:extLst>
            <a:ext uri="{FF2B5EF4-FFF2-40B4-BE49-F238E27FC236}">
              <a16:creationId xmlns:a16="http://schemas.microsoft.com/office/drawing/2014/main" id="{889E792B-4A3E-E323-AC1A-D9FA8B9FB887}"/>
            </a:ext>
          </a:extLst>
        </xdr:cNvPr>
        <xdr:cNvSpPr>
          <a:spLocks noChangeArrowheads="1"/>
        </xdr:cNvSpPr>
      </xdr:nvSpPr>
      <xdr:spPr bwMode="auto">
        <a:xfrm rot="5400000">
          <a:off x="942975" y="2800350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1152525</xdr:colOff>
      <xdr:row>18</xdr:row>
      <xdr:rowOff>47625</xdr:rowOff>
    </xdr:from>
    <xdr:to>
      <xdr:col>0</xdr:col>
      <xdr:colOff>1238250</xdr:colOff>
      <xdr:row>18</xdr:row>
      <xdr:rowOff>152400</xdr:rowOff>
    </xdr:to>
    <xdr:sp macro="" textlink="">
      <xdr:nvSpPr>
        <xdr:cNvPr id="53368" name="AutoShape 1">
          <a:extLst>
            <a:ext uri="{FF2B5EF4-FFF2-40B4-BE49-F238E27FC236}">
              <a16:creationId xmlns:a16="http://schemas.microsoft.com/office/drawing/2014/main" id="{EC2E7983-635F-8397-66E9-1B1A07A5F4A3}"/>
            </a:ext>
          </a:extLst>
        </xdr:cNvPr>
        <xdr:cNvSpPr>
          <a:spLocks noChangeArrowheads="1"/>
        </xdr:cNvSpPr>
      </xdr:nvSpPr>
      <xdr:spPr bwMode="auto">
        <a:xfrm rot="2487652">
          <a:off x="1152525" y="334327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714375</xdr:colOff>
      <xdr:row>19</xdr:row>
      <xdr:rowOff>47625</xdr:rowOff>
    </xdr:from>
    <xdr:to>
      <xdr:col>0</xdr:col>
      <xdr:colOff>819150</xdr:colOff>
      <xdr:row>19</xdr:row>
      <xdr:rowOff>133350</xdr:rowOff>
    </xdr:to>
    <xdr:sp macro="" textlink="">
      <xdr:nvSpPr>
        <xdr:cNvPr id="53369" name="AutoShape 10">
          <a:extLst>
            <a:ext uri="{FF2B5EF4-FFF2-40B4-BE49-F238E27FC236}">
              <a16:creationId xmlns:a16="http://schemas.microsoft.com/office/drawing/2014/main" id="{55D3E2CB-2AD9-D7B0-E53A-F7F79F7F6F45}"/>
            </a:ext>
          </a:extLst>
        </xdr:cNvPr>
        <xdr:cNvSpPr>
          <a:spLocks noChangeArrowheads="1"/>
        </xdr:cNvSpPr>
      </xdr:nvSpPr>
      <xdr:spPr bwMode="auto">
        <a:xfrm rot="-5605589">
          <a:off x="723900" y="35147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1504950</xdr:colOff>
      <xdr:row>22</xdr:row>
      <xdr:rowOff>47625</xdr:rowOff>
    </xdr:from>
    <xdr:to>
      <xdr:col>0</xdr:col>
      <xdr:colOff>1619250</xdr:colOff>
      <xdr:row>22</xdr:row>
      <xdr:rowOff>114300</xdr:rowOff>
    </xdr:to>
    <xdr:sp macro="" textlink="">
      <xdr:nvSpPr>
        <xdr:cNvPr id="53370" name="AutoShape 10">
          <a:extLst>
            <a:ext uri="{FF2B5EF4-FFF2-40B4-BE49-F238E27FC236}">
              <a16:creationId xmlns:a16="http://schemas.microsoft.com/office/drawing/2014/main" id="{2A5B7EB4-2D77-0AD6-EF80-B08F687E34E4}"/>
            </a:ext>
          </a:extLst>
        </xdr:cNvPr>
        <xdr:cNvSpPr>
          <a:spLocks noChangeArrowheads="1"/>
        </xdr:cNvSpPr>
      </xdr:nvSpPr>
      <xdr:spPr bwMode="auto">
        <a:xfrm rot="-5400000">
          <a:off x="1528762" y="4052888"/>
          <a:ext cx="66675" cy="114300"/>
        </a:xfrm>
        <a:prstGeom prst="upArrow">
          <a:avLst>
            <a:gd name="adj1" fmla="val 50000"/>
            <a:gd name="adj2" fmla="val 42857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1143000</xdr:colOff>
      <xdr:row>24</xdr:row>
      <xdr:rowOff>47625</xdr:rowOff>
    </xdr:from>
    <xdr:to>
      <xdr:col>0</xdr:col>
      <xdr:colOff>1257300</xdr:colOff>
      <xdr:row>24</xdr:row>
      <xdr:rowOff>142875</xdr:rowOff>
    </xdr:to>
    <xdr:sp macro="" textlink="">
      <xdr:nvSpPr>
        <xdr:cNvPr id="53371" name="AutoShape 10">
          <a:extLst>
            <a:ext uri="{FF2B5EF4-FFF2-40B4-BE49-F238E27FC236}">
              <a16:creationId xmlns:a16="http://schemas.microsoft.com/office/drawing/2014/main" id="{3C7A42DD-8412-6F63-9E0A-F5C401C4525B}"/>
            </a:ext>
          </a:extLst>
        </xdr:cNvPr>
        <xdr:cNvSpPr>
          <a:spLocks noChangeArrowheads="1"/>
        </xdr:cNvSpPr>
      </xdr:nvSpPr>
      <xdr:spPr bwMode="auto">
        <a:xfrm rot="-5400000">
          <a:off x="1152525" y="44291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1504950</xdr:colOff>
      <xdr:row>27</xdr:row>
      <xdr:rowOff>38100</xdr:rowOff>
    </xdr:from>
    <xdr:to>
      <xdr:col>0</xdr:col>
      <xdr:colOff>1600200</xdr:colOff>
      <xdr:row>27</xdr:row>
      <xdr:rowOff>142875</xdr:rowOff>
    </xdr:to>
    <xdr:sp macro="" textlink="">
      <xdr:nvSpPr>
        <xdr:cNvPr id="53372" name="AutoShape 2">
          <a:extLst>
            <a:ext uri="{FF2B5EF4-FFF2-40B4-BE49-F238E27FC236}">
              <a16:creationId xmlns:a16="http://schemas.microsoft.com/office/drawing/2014/main" id="{35123762-C026-4B7A-65D8-9DBCA2DF3826}"/>
            </a:ext>
          </a:extLst>
        </xdr:cNvPr>
        <xdr:cNvSpPr>
          <a:spLocks noChangeArrowheads="1"/>
        </xdr:cNvSpPr>
      </xdr:nvSpPr>
      <xdr:spPr bwMode="auto">
        <a:xfrm rot="-60000">
          <a:off x="1504950" y="497205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1457325</xdr:colOff>
      <xdr:row>4</xdr:row>
      <xdr:rowOff>66675</xdr:rowOff>
    </xdr:from>
    <xdr:to>
      <xdr:col>0</xdr:col>
      <xdr:colOff>1571625</xdr:colOff>
      <xdr:row>4</xdr:row>
      <xdr:rowOff>142875</xdr:rowOff>
    </xdr:to>
    <xdr:sp macro="" textlink="">
      <xdr:nvSpPr>
        <xdr:cNvPr id="53373" name="AutoShape 10">
          <a:extLst>
            <a:ext uri="{FF2B5EF4-FFF2-40B4-BE49-F238E27FC236}">
              <a16:creationId xmlns:a16="http://schemas.microsoft.com/office/drawing/2014/main" id="{5C51CDDC-3EE2-9221-AA11-743B4820EB43}"/>
            </a:ext>
          </a:extLst>
        </xdr:cNvPr>
        <xdr:cNvSpPr>
          <a:spLocks noChangeArrowheads="1"/>
        </xdr:cNvSpPr>
      </xdr:nvSpPr>
      <xdr:spPr bwMode="auto">
        <a:xfrm rot="-5400000">
          <a:off x="1476375" y="80962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1343025</xdr:colOff>
      <xdr:row>19</xdr:row>
      <xdr:rowOff>57150</xdr:rowOff>
    </xdr:from>
    <xdr:to>
      <xdr:col>0</xdr:col>
      <xdr:colOff>1447800</xdr:colOff>
      <xdr:row>19</xdr:row>
      <xdr:rowOff>142875</xdr:rowOff>
    </xdr:to>
    <xdr:sp macro="" textlink="">
      <xdr:nvSpPr>
        <xdr:cNvPr id="53374" name="AutoShape 10">
          <a:extLst>
            <a:ext uri="{FF2B5EF4-FFF2-40B4-BE49-F238E27FC236}">
              <a16:creationId xmlns:a16="http://schemas.microsoft.com/office/drawing/2014/main" id="{DA5D957D-F85B-47E1-2B48-B85830E6F77A}"/>
            </a:ext>
          </a:extLst>
        </xdr:cNvPr>
        <xdr:cNvSpPr>
          <a:spLocks noChangeArrowheads="1"/>
        </xdr:cNvSpPr>
      </xdr:nvSpPr>
      <xdr:spPr bwMode="auto">
        <a:xfrm rot="-5058355">
          <a:off x="1352550" y="352425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2257425</xdr:colOff>
      <xdr:row>28</xdr:row>
      <xdr:rowOff>85725</xdr:rowOff>
    </xdr:from>
    <xdr:to>
      <xdr:col>0</xdr:col>
      <xdr:colOff>2352675</xdr:colOff>
      <xdr:row>29</xdr:row>
      <xdr:rowOff>0</xdr:rowOff>
    </xdr:to>
    <xdr:sp macro="" textlink="">
      <xdr:nvSpPr>
        <xdr:cNvPr id="53375" name="AutoShape 2">
          <a:extLst>
            <a:ext uri="{FF2B5EF4-FFF2-40B4-BE49-F238E27FC236}">
              <a16:creationId xmlns:a16="http://schemas.microsoft.com/office/drawing/2014/main" id="{EB5ACF33-6049-B820-7066-0564BBFDD80F}"/>
            </a:ext>
          </a:extLst>
        </xdr:cNvPr>
        <xdr:cNvSpPr>
          <a:spLocks noChangeArrowheads="1"/>
        </xdr:cNvSpPr>
      </xdr:nvSpPr>
      <xdr:spPr bwMode="auto">
        <a:xfrm rot="-60000">
          <a:off x="2257425" y="520065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847725</xdr:colOff>
      <xdr:row>11</xdr:row>
      <xdr:rowOff>47625</xdr:rowOff>
    </xdr:from>
    <xdr:to>
      <xdr:col>0</xdr:col>
      <xdr:colOff>952500</xdr:colOff>
      <xdr:row>11</xdr:row>
      <xdr:rowOff>133350</xdr:rowOff>
    </xdr:to>
    <xdr:sp macro="" textlink="">
      <xdr:nvSpPr>
        <xdr:cNvPr id="53376" name="AutoShape 1">
          <a:extLst>
            <a:ext uri="{FF2B5EF4-FFF2-40B4-BE49-F238E27FC236}">
              <a16:creationId xmlns:a16="http://schemas.microsoft.com/office/drawing/2014/main" id="{8D315D6E-B6D4-5A88-C342-A3B37FF00393}"/>
            </a:ext>
          </a:extLst>
        </xdr:cNvPr>
        <xdr:cNvSpPr>
          <a:spLocks noChangeArrowheads="1"/>
        </xdr:cNvSpPr>
      </xdr:nvSpPr>
      <xdr:spPr bwMode="auto">
        <a:xfrm rot="5400000">
          <a:off x="857250" y="20669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838200</xdr:colOff>
      <xdr:row>12</xdr:row>
      <xdr:rowOff>57150</xdr:rowOff>
    </xdr:from>
    <xdr:to>
      <xdr:col>0</xdr:col>
      <xdr:colOff>942975</xdr:colOff>
      <xdr:row>12</xdr:row>
      <xdr:rowOff>142875</xdr:rowOff>
    </xdr:to>
    <xdr:sp macro="" textlink="">
      <xdr:nvSpPr>
        <xdr:cNvPr id="53377" name="AutoShape 1">
          <a:extLst>
            <a:ext uri="{FF2B5EF4-FFF2-40B4-BE49-F238E27FC236}">
              <a16:creationId xmlns:a16="http://schemas.microsoft.com/office/drawing/2014/main" id="{0F49F020-E1CE-1306-18F0-88B2945AA663}"/>
            </a:ext>
          </a:extLst>
        </xdr:cNvPr>
        <xdr:cNvSpPr>
          <a:spLocks noChangeArrowheads="1"/>
        </xdr:cNvSpPr>
      </xdr:nvSpPr>
      <xdr:spPr bwMode="auto">
        <a:xfrm rot="-5400000">
          <a:off x="847725" y="22574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1047750</xdr:colOff>
      <xdr:row>10</xdr:row>
      <xdr:rowOff>66675</xdr:rowOff>
    </xdr:from>
    <xdr:to>
      <xdr:col>0</xdr:col>
      <xdr:colOff>1152525</xdr:colOff>
      <xdr:row>10</xdr:row>
      <xdr:rowOff>152400</xdr:rowOff>
    </xdr:to>
    <xdr:sp macro="" textlink="">
      <xdr:nvSpPr>
        <xdr:cNvPr id="22418" name="AutoShape 12">
          <a:extLst>
            <a:ext uri="{FF2B5EF4-FFF2-40B4-BE49-F238E27FC236}">
              <a16:creationId xmlns:a16="http://schemas.microsoft.com/office/drawing/2014/main" id="{F0096ED6-60F1-5943-E9F4-4BA6578F7F41}"/>
            </a:ext>
          </a:extLst>
        </xdr:cNvPr>
        <xdr:cNvSpPr>
          <a:spLocks noChangeArrowheads="1"/>
        </xdr:cNvSpPr>
      </xdr:nvSpPr>
      <xdr:spPr bwMode="auto">
        <a:xfrm rot="5400000">
          <a:off x="1057275" y="1905000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1790700</xdr:colOff>
      <xdr:row>12</xdr:row>
      <xdr:rowOff>47625</xdr:rowOff>
    </xdr:from>
    <xdr:to>
      <xdr:col>0</xdr:col>
      <xdr:colOff>1895475</xdr:colOff>
      <xdr:row>12</xdr:row>
      <xdr:rowOff>114300</xdr:rowOff>
    </xdr:to>
    <xdr:sp macro="" textlink="">
      <xdr:nvSpPr>
        <xdr:cNvPr id="22419" name="AutoShape 9">
          <a:extLst>
            <a:ext uri="{FF2B5EF4-FFF2-40B4-BE49-F238E27FC236}">
              <a16:creationId xmlns:a16="http://schemas.microsoft.com/office/drawing/2014/main" id="{E50C2A1C-6926-5E4C-E187-A7D92A40D6AB}"/>
            </a:ext>
          </a:extLst>
        </xdr:cNvPr>
        <xdr:cNvSpPr>
          <a:spLocks noChangeArrowheads="1"/>
        </xdr:cNvSpPr>
      </xdr:nvSpPr>
      <xdr:spPr bwMode="auto">
        <a:xfrm rot="-5400000">
          <a:off x="1809750" y="2238375"/>
          <a:ext cx="66675" cy="104775"/>
        </a:xfrm>
        <a:prstGeom prst="upArrow">
          <a:avLst>
            <a:gd name="adj1" fmla="val 50000"/>
            <a:gd name="adj2" fmla="val 3928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1190625</xdr:colOff>
      <xdr:row>19</xdr:row>
      <xdr:rowOff>66675</xdr:rowOff>
    </xdr:from>
    <xdr:to>
      <xdr:col>0</xdr:col>
      <xdr:colOff>1304925</xdr:colOff>
      <xdr:row>19</xdr:row>
      <xdr:rowOff>161925</xdr:rowOff>
    </xdr:to>
    <xdr:sp macro="" textlink="">
      <xdr:nvSpPr>
        <xdr:cNvPr id="22420" name="AutoShape 12">
          <a:extLst>
            <a:ext uri="{FF2B5EF4-FFF2-40B4-BE49-F238E27FC236}">
              <a16:creationId xmlns:a16="http://schemas.microsoft.com/office/drawing/2014/main" id="{B180F0DF-91D2-F478-3DD2-E1DB86742D48}"/>
            </a:ext>
          </a:extLst>
        </xdr:cNvPr>
        <xdr:cNvSpPr>
          <a:spLocks noChangeArrowheads="1"/>
        </xdr:cNvSpPr>
      </xdr:nvSpPr>
      <xdr:spPr bwMode="auto">
        <a:xfrm rot="5557245">
          <a:off x="1200150" y="35337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1038225</xdr:colOff>
      <xdr:row>18</xdr:row>
      <xdr:rowOff>85725</xdr:rowOff>
    </xdr:from>
    <xdr:to>
      <xdr:col>0</xdr:col>
      <xdr:colOff>1143000</xdr:colOff>
      <xdr:row>18</xdr:row>
      <xdr:rowOff>161925</xdr:rowOff>
    </xdr:to>
    <xdr:sp macro="" textlink="">
      <xdr:nvSpPr>
        <xdr:cNvPr id="22421" name="AutoShape 9">
          <a:extLst>
            <a:ext uri="{FF2B5EF4-FFF2-40B4-BE49-F238E27FC236}">
              <a16:creationId xmlns:a16="http://schemas.microsoft.com/office/drawing/2014/main" id="{CDCB0677-B9FD-3F28-9155-19594AEB7323}"/>
            </a:ext>
          </a:extLst>
        </xdr:cNvPr>
        <xdr:cNvSpPr>
          <a:spLocks noChangeArrowheads="1"/>
        </xdr:cNvSpPr>
      </xdr:nvSpPr>
      <xdr:spPr bwMode="auto">
        <a:xfrm rot="-5400000">
          <a:off x="1052513" y="3367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1438275</xdr:colOff>
      <xdr:row>15</xdr:row>
      <xdr:rowOff>57150</xdr:rowOff>
    </xdr:from>
    <xdr:to>
      <xdr:col>0</xdr:col>
      <xdr:colOff>1552575</xdr:colOff>
      <xdr:row>15</xdr:row>
      <xdr:rowOff>152400</xdr:rowOff>
    </xdr:to>
    <xdr:sp macro="" textlink="">
      <xdr:nvSpPr>
        <xdr:cNvPr id="22422" name="AutoShape 12">
          <a:extLst>
            <a:ext uri="{FF2B5EF4-FFF2-40B4-BE49-F238E27FC236}">
              <a16:creationId xmlns:a16="http://schemas.microsoft.com/office/drawing/2014/main" id="{5580F3D8-2ACC-5826-9625-8F0D4E3D252B}"/>
            </a:ext>
          </a:extLst>
        </xdr:cNvPr>
        <xdr:cNvSpPr>
          <a:spLocks noChangeArrowheads="1"/>
        </xdr:cNvSpPr>
      </xdr:nvSpPr>
      <xdr:spPr bwMode="auto">
        <a:xfrm rot="5400000">
          <a:off x="1447800" y="28003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981075</xdr:colOff>
      <xdr:row>14</xdr:row>
      <xdr:rowOff>19050</xdr:rowOff>
    </xdr:from>
    <xdr:to>
      <xdr:col>0</xdr:col>
      <xdr:colOff>1076325</xdr:colOff>
      <xdr:row>14</xdr:row>
      <xdr:rowOff>114300</xdr:rowOff>
    </xdr:to>
    <xdr:sp macro="" textlink="">
      <xdr:nvSpPr>
        <xdr:cNvPr id="22423" name="AutoShape 1">
          <a:extLst>
            <a:ext uri="{FF2B5EF4-FFF2-40B4-BE49-F238E27FC236}">
              <a16:creationId xmlns:a16="http://schemas.microsoft.com/office/drawing/2014/main" id="{9AD6434E-F954-1C49-62C0-4E1595E4D057}"/>
            </a:ext>
          </a:extLst>
        </xdr:cNvPr>
        <xdr:cNvSpPr>
          <a:spLocks noChangeArrowheads="1"/>
        </xdr:cNvSpPr>
      </xdr:nvSpPr>
      <xdr:spPr bwMode="auto">
        <a:xfrm rot="1828467">
          <a:off x="981075" y="259080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1000125</xdr:colOff>
      <xdr:row>22</xdr:row>
      <xdr:rowOff>38100</xdr:rowOff>
    </xdr:from>
    <xdr:to>
      <xdr:col>0</xdr:col>
      <xdr:colOff>1095375</xdr:colOff>
      <xdr:row>22</xdr:row>
      <xdr:rowOff>142875</xdr:rowOff>
    </xdr:to>
    <xdr:sp macro="" textlink="">
      <xdr:nvSpPr>
        <xdr:cNvPr id="22424" name="AutoShape 2">
          <a:extLst>
            <a:ext uri="{FF2B5EF4-FFF2-40B4-BE49-F238E27FC236}">
              <a16:creationId xmlns:a16="http://schemas.microsoft.com/office/drawing/2014/main" id="{F61162A1-F16F-FBF5-E082-2DBCEADC9997}"/>
            </a:ext>
          </a:extLst>
        </xdr:cNvPr>
        <xdr:cNvSpPr>
          <a:spLocks noChangeArrowheads="1"/>
        </xdr:cNvSpPr>
      </xdr:nvSpPr>
      <xdr:spPr bwMode="auto">
        <a:xfrm rot="-60000">
          <a:off x="1000125" y="4057650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1390650</xdr:colOff>
      <xdr:row>4</xdr:row>
      <xdr:rowOff>66675</xdr:rowOff>
    </xdr:from>
    <xdr:to>
      <xdr:col>0</xdr:col>
      <xdr:colOff>1504950</xdr:colOff>
      <xdr:row>4</xdr:row>
      <xdr:rowOff>142875</xdr:rowOff>
    </xdr:to>
    <xdr:sp macro="" textlink="">
      <xdr:nvSpPr>
        <xdr:cNvPr id="22425" name="AutoShape 10">
          <a:extLst>
            <a:ext uri="{FF2B5EF4-FFF2-40B4-BE49-F238E27FC236}">
              <a16:creationId xmlns:a16="http://schemas.microsoft.com/office/drawing/2014/main" id="{F2382795-7EAD-AF0C-0F1B-5C00B2B9BE8E}"/>
            </a:ext>
          </a:extLst>
        </xdr:cNvPr>
        <xdr:cNvSpPr>
          <a:spLocks noChangeArrowheads="1"/>
        </xdr:cNvSpPr>
      </xdr:nvSpPr>
      <xdr:spPr bwMode="auto">
        <a:xfrm rot="-5400000">
          <a:off x="1409700" y="80962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1457325</xdr:colOff>
      <xdr:row>16</xdr:row>
      <xdr:rowOff>66675</xdr:rowOff>
    </xdr:from>
    <xdr:to>
      <xdr:col>0</xdr:col>
      <xdr:colOff>1552575</xdr:colOff>
      <xdr:row>16</xdr:row>
      <xdr:rowOff>161925</xdr:rowOff>
    </xdr:to>
    <xdr:sp macro="" textlink="">
      <xdr:nvSpPr>
        <xdr:cNvPr id="22426" name="AutoShape 2">
          <a:extLst>
            <a:ext uri="{FF2B5EF4-FFF2-40B4-BE49-F238E27FC236}">
              <a16:creationId xmlns:a16="http://schemas.microsoft.com/office/drawing/2014/main" id="{DF7E2002-D9BE-DC55-8A16-F4FC40981A34}"/>
            </a:ext>
          </a:extLst>
        </xdr:cNvPr>
        <xdr:cNvSpPr>
          <a:spLocks noChangeArrowheads="1"/>
        </xdr:cNvSpPr>
      </xdr:nvSpPr>
      <xdr:spPr bwMode="auto">
        <a:xfrm rot="-60000">
          <a:off x="1457325" y="3000375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1190625</xdr:colOff>
      <xdr:row>20</xdr:row>
      <xdr:rowOff>66675</xdr:rowOff>
    </xdr:from>
    <xdr:to>
      <xdr:col>0</xdr:col>
      <xdr:colOff>1304925</xdr:colOff>
      <xdr:row>20</xdr:row>
      <xdr:rowOff>161925</xdr:rowOff>
    </xdr:to>
    <xdr:sp macro="" textlink="">
      <xdr:nvSpPr>
        <xdr:cNvPr id="22427" name="AutoShape 12">
          <a:extLst>
            <a:ext uri="{FF2B5EF4-FFF2-40B4-BE49-F238E27FC236}">
              <a16:creationId xmlns:a16="http://schemas.microsoft.com/office/drawing/2014/main" id="{87F9A1F9-80E8-E79E-D418-4A1C273BF47B}"/>
            </a:ext>
          </a:extLst>
        </xdr:cNvPr>
        <xdr:cNvSpPr>
          <a:spLocks noChangeArrowheads="1"/>
        </xdr:cNvSpPr>
      </xdr:nvSpPr>
      <xdr:spPr bwMode="auto">
        <a:xfrm rot="5400000">
          <a:off x="1200150" y="371475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1000125</xdr:colOff>
      <xdr:row>21</xdr:row>
      <xdr:rowOff>85725</xdr:rowOff>
    </xdr:from>
    <xdr:to>
      <xdr:col>0</xdr:col>
      <xdr:colOff>1114425</xdr:colOff>
      <xdr:row>21</xdr:row>
      <xdr:rowOff>161925</xdr:rowOff>
    </xdr:to>
    <xdr:sp macro="" textlink="">
      <xdr:nvSpPr>
        <xdr:cNvPr id="22428" name="AutoShape 9">
          <a:extLst>
            <a:ext uri="{FF2B5EF4-FFF2-40B4-BE49-F238E27FC236}">
              <a16:creationId xmlns:a16="http://schemas.microsoft.com/office/drawing/2014/main" id="{46D53C15-A644-2AA3-276A-D1662AEFADD6}"/>
            </a:ext>
          </a:extLst>
        </xdr:cNvPr>
        <xdr:cNvSpPr>
          <a:spLocks noChangeArrowheads="1"/>
        </xdr:cNvSpPr>
      </xdr:nvSpPr>
      <xdr:spPr bwMode="auto">
        <a:xfrm rot="-5400000">
          <a:off x="1019175" y="3905250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1047750</xdr:colOff>
      <xdr:row>10</xdr:row>
      <xdr:rowOff>66675</xdr:rowOff>
    </xdr:from>
    <xdr:to>
      <xdr:col>0</xdr:col>
      <xdr:colOff>1152525</xdr:colOff>
      <xdr:row>10</xdr:row>
      <xdr:rowOff>152400</xdr:rowOff>
    </xdr:to>
    <xdr:sp macro="" textlink="">
      <xdr:nvSpPr>
        <xdr:cNvPr id="47339" name="AutoShape 12">
          <a:extLst>
            <a:ext uri="{FF2B5EF4-FFF2-40B4-BE49-F238E27FC236}">
              <a16:creationId xmlns:a16="http://schemas.microsoft.com/office/drawing/2014/main" id="{ADFCF37D-E162-9B9F-46E5-DC80E36930C4}"/>
            </a:ext>
          </a:extLst>
        </xdr:cNvPr>
        <xdr:cNvSpPr>
          <a:spLocks noChangeArrowheads="1"/>
        </xdr:cNvSpPr>
      </xdr:nvSpPr>
      <xdr:spPr bwMode="auto">
        <a:xfrm rot="5400000">
          <a:off x="1057275" y="1914525"/>
          <a:ext cx="85725" cy="104775"/>
        </a:xfrm>
        <a:prstGeom prst="upArrow">
          <a:avLst>
            <a:gd name="adj1" fmla="val 50000"/>
            <a:gd name="adj2" fmla="val 3055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1181100</xdr:colOff>
      <xdr:row>12</xdr:row>
      <xdr:rowOff>57150</xdr:rowOff>
    </xdr:from>
    <xdr:to>
      <xdr:col>0</xdr:col>
      <xdr:colOff>1247775</xdr:colOff>
      <xdr:row>12</xdr:row>
      <xdr:rowOff>161925</xdr:rowOff>
    </xdr:to>
    <xdr:sp macro="" textlink="">
      <xdr:nvSpPr>
        <xdr:cNvPr id="47340" name="AutoShape 9">
          <a:extLst>
            <a:ext uri="{FF2B5EF4-FFF2-40B4-BE49-F238E27FC236}">
              <a16:creationId xmlns:a16="http://schemas.microsoft.com/office/drawing/2014/main" id="{E5533957-2306-3BB1-49F8-1BF08453BDAF}"/>
            </a:ext>
          </a:extLst>
        </xdr:cNvPr>
        <xdr:cNvSpPr>
          <a:spLocks noChangeArrowheads="1"/>
        </xdr:cNvSpPr>
      </xdr:nvSpPr>
      <xdr:spPr bwMode="auto">
        <a:xfrm rot="-210817">
          <a:off x="1181100" y="2276475"/>
          <a:ext cx="66675" cy="104775"/>
        </a:xfrm>
        <a:prstGeom prst="upArrow">
          <a:avLst>
            <a:gd name="adj1" fmla="val 50000"/>
            <a:gd name="adj2" fmla="val 39286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1209675</xdr:colOff>
      <xdr:row>9</xdr:row>
      <xdr:rowOff>38100</xdr:rowOff>
    </xdr:from>
    <xdr:to>
      <xdr:col>0</xdr:col>
      <xdr:colOff>1323975</xdr:colOff>
      <xdr:row>9</xdr:row>
      <xdr:rowOff>133350</xdr:rowOff>
    </xdr:to>
    <xdr:sp macro="" textlink="">
      <xdr:nvSpPr>
        <xdr:cNvPr id="47341" name="AutoShape 12">
          <a:extLst>
            <a:ext uri="{FF2B5EF4-FFF2-40B4-BE49-F238E27FC236}">
              <a16:creationId xmlns:a16="http://schemas.microsoft.com/office/drawing/2014/main" id="{6ED5EB25-B7A8-A0B4-D81A-3152D497ADC6}"/>
            </a:ext>
          </a:extLst>
        </xdr:cNvPr>
        <xdr:cNvSpPr>
          <a:spLocks noChangeArrowheads="1"/>
        </xdr:cNvSpPr>
      </xdr:nvSpPr>
      <xdr:spPr bwMode="auto">
        <a:xfrm rot="5557245">
          <a:off x="1219200" y="17049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1038225</xdr:colOff>
      <xdr:row>18</xdr:row>
      <xdr:rowOff>85725</xdr:rowOff>
    </xdr:from>
    <xdr:to>
      <xdr:col>0</xdr:col>
      <xdr:colOff>1143000</xdr:colOff>
      <xdr:row>18</xdr:row>
      <xdr:rowOff>161925</xdr:rowOff>
    </xdr:to>
    <xdr:sp macro="" textlink="">
      <xdr:nvSpPr>
        <xdr:cNvPr id="47342" name="AutoShape 9">
          <a:extLst>
            <a:ext uri="{FF2B5EF4-FFF2-40B4-BE49-F238E27FC236}">
              <a16:creationId xmlns:a16="http://schemas.microsoft.com/office/drawing/2014/main" id="{41FFFED0-327C-7A20-BD57-2CB28A3B6D2B}"/>
            </a:ext>
          </a:extLst>
        </xdr:cNvPr>
        <xdr:cNvSpPr>
          <a:spLocks noChangeArrowheads="1"/>
        </xdr:cNvSpPr>
      </xdr:nvSpPr>
      <xdr:spPr bwMode="auto">
        <a:xfrm rot="5166513">
          <a:off x="1052513" y="3376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981075</xdr:colOff>
      <xdr:row>14</xdr:row>
      <xdr:rowOff>57150</xdr:rowOff>
    </xdr:from>
    <xdr:to>
      <xdr:col>0</xdr:col>
      <xdr:colOff>1095375</xdr:colOff>
      <xdr:row>14</xdr:row>
      <xdr:rowOff>152400</xdr:rowOff>
    </xdr:to>
    <xdr:sp macro="" textlink="">
      <xdr:nvSpPr>
        <xdr:cNvPr id="47343" name="AutoShape 12">
          <a:extLst>
            <a:ext uri="{FF2B5EF4-FFF2-40B4-BE49-F238E27FC236}">
              <a16:creationId xmlns:a16="http://schemas.microsoft.com/office/drawing/2014/main" id="{47577A3C-7877-1B56-A501-EE876D7AC6A8}"/>
            </a:ext>
          </a:extLst>
        </xdr:cNvPr>
        <xdr:cNvSpPr>
          <a:spLocks noChangeArrowheads="1"/>
        </xdr:cNvSpPr>
      </xdr:nvSpPr>
      <xdr:spPr bwMode="auto">
        <a:xfrm rot="5400000">
          <a:off x="990600" y="2628900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1276350</xdr:colOff>
      <xdr:row>22</xdr:row>
      <xdr:rowOff>47625</xdr:rowOff>
    </xdr:from>
    <xdr:to>
      <xdr:col>0</xdr:col>
      <xdr:colOff>1381125</xdr:colOff>
      <xdr:row>22</xdr:row>
      <xdr:rowOff>142875</xdr:rowOff>
    </xdr:to>
    <xdr:sp macro="" textlink="">
      <xdr:nvSpPr>
        <xdr:cNvPr id="47344" name="AutoShape 2">
          <a:extLst>
            <a:ext uri="{FF2B5EF4-FFF2-40B4-BE49-F238E27FC236}">
              <a16:creationId xmlns:a16="http://schemas.microsoft.com/office/drawing/2014/main" id="{3444A53C-0155-8BD2-3088-68E804BB26DB}"/>
            </a:ext>
          </a:extLst>
        </xdr:cNvPr>
        <xdr:cNvSpPr>
          <a:spLocks noChangeArrowheads="1"/>
        </xdr:cNvSpPr>
      </xdr:nvSpPr>
      <xdr:spPr bwMode="auto">
        <a:xfrm rot="-5400000">
          <a:off x="1281113" y="4071937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1457325</xdr:colOff>
      <xdr:row>16</xdr:row>
      <xdr:rowOff>66675</xdr:rowOff>
    </xdr:from>
    <xdr:to>
      <xdr:col>0</xdr:col>
      <xdr:colOff>1552575</xdr:colOff>
      <xdr:row>16</xdr:row>
      <xdr:rowOff>161925</xdr:rowOff>
    </xdr:to>
    <xdr:sp macro="" textlink="">
      <xdr:nvSpPr>
        <xdr:cNvPr id="47345" name="AutoShape 2">
          <a:extLst>
            <a:ext uri="{FF2B5EF4-FFF2-40B4-BE49-F238E27FC236}">
              <a16:creationId xmlns:a16="http://schemas.microsoft.com/office/drawing/2014/main" id="{A7827A15-1346-8A33-1109-6B6E5A64F745}"/>
            </a:ext>
          </a:extLst>
        </xdr:cNvPr>
        <xdr:cNvSpPr>
          <a:spLocks noChangeArrowheads="1"/>
        </xdr:cNvSpPr>
      </xdr:nvSpPr>
      <xdr:spPr bwMode="auto">
        <a:xfrm rot="-60000">
          <a:off x="1457325" y="3009900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1762125</xdr:colOff>
      <xdr:row>20</xdr:row>
      <xdr:rowOff>47625</xdr:rowOff>
    </xdr:from>
    <xdr:to>
      <xdr:col>0</xdr:col>
      <xdr:colOff>1876425</xdr:colOff>
      <xdr:row>20</xdr:row>
      <xdr:rowOff>142875</xdr:rowOff>
    </xdr:to>
    <xdr:sp macro="" textlink="">
      <xdr:nvSpPr>
        <xdr:cNvPr id="47346" name="AutoShape 12">
          <a:extLst>
            <a:ext uri="{FF2B5EF4-FFF2-40B4-BE49-F238E27FC236}">
              <a16:creationId xmlns:a16="http://schemas.microsoft.com/office/drawing/2014/main" id="{834DB9B1-D01C-977B-A729-60408D41634C}"/>
            </a:ext>
          </a:extLst>
        </xdr:cNvPr>
        <xdr:cNvSpPr>
          <a:spLocks noChangeArrowheads="1"/>
        </xdr:cNvSpPr>
      </xdr:nvSpPr>
      <xdr:spPr bwMode="auto">
        <a:xfrm rot="5400000">
          <a:off x="1771650" y="370522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1000125</xdr:colOff>
      <xdr:row>6</xdr:row>
      <xdr:rowOff>38100</xdr:rowOff>
    </xdr:from>
    <xdr:to>
      <xdr:col>0</xdr:col>
      <xdr:colOff>1095375</xdr:colOff>
      <xdr:row>6</xdr:row>
      <xdr:rowOff>142875</xdr:rowOff>
    </xdr:to>
    <xdr:sp macro="" textlink="">
      <xdr:nvSpPr>
        <xdr:cNvPr id="47347" name="AutoShape 2">
          <a:extLst>
            <a:ext uri="{FF2B5EF4-FFF2-40B4-BE49-F238E27FC236}">
              <a16:creationId xmlns:a16="http://schemas.microsoft.com/office/drawing/2014/main" id="{B33920B4-E095-659B-5CC2-D85123001B31}"/>
            </a:ext>
          </a:extLst>
        </xdr:cNvPr>
        <xdr:cNvSpPr>
          <a:spLocks noChangeArrowheads="1"/>
        </xdr:cNvSpPr>
      </xdr:nvSpPr>
      <xdr:spPr bwMode="auto">
        <a:xfrm rot="-60000">
          <a:off x="1000125" y="1171575"/>
          <a:ext cx="95250" cy="104775"/>
        </a:xfrm>
        <a:prstGeom prst="upArrow">
          <a:avLst>
            <a:gd name="adj1" fmla="val 50000"/>
            <a:gd name="adj2" fmla="val 2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1000125</xdr:colOff>
      <xdr:row>7</xdr:row>
      <xdr:rowOff>85725</xdr:rowOff>
    </xdr:from>
    <xdr:to>
      <xdr:col>0</xdr:col>
      <xdr:colOff>1114425</xdr:colOff>
      <xdr:row>7</xdr:row>
      <xdr:rowOff>161925</xdr:rowOff>
    </xdr:to>
    <xdr:sp macro="" textlink="">
      <xdr:nvSpPr>
        <xdr:cNvPr id="47348" name="AutoShape 9">
          <a:extLst>
            <a:ext uri="{FF2B5EF4-FFF2-40B4-BE49-F238E27FC236}">
              <a16:creationId xmlns:a16="http://schemas.microsoft.com/office/drawing/2014/main" id="{6E4520DA-F104-F990-7AAE-DA8605111D9F}"/>
            </a:ext>
          </a:extLst>
        </xdr:cNvPr>
        <xdr:cNvSpPr>
          <a:spLocks noChangeArrowheads="1"/>
        </xdr:cNvSpPr>
      </xdr:nvSpPr>
      <xdr:spPr bwMode="auto">
        <a:xfrm rot="-5400000">
          <a:off x="1019175" y="138112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1190625</xdr:colOff>
      <xdr:row>8</xdr:row>
      <xdr:rowOff>66675</xdr:rowOff>
    </xdr:from>
    <xdr:to>
      <xdr:col>0</xdr:col>
      <xdr:colOff>1304925</xdr:colOff>
      <xdr:row>8</xdr:row>
      <xdr:rowOff>161925</xdr:rowOff>
    </xdr:to>
    <xdr:sp macro="" textlink="">
      <xdr:nvSpPr>
        <xdr:cNvPr id="47349" name="AutoShape 12">
          <a:extLst>
            <a:ext uri="{FF2B5EF4-FFF2-40B4-BE49-F238E27FC236}">
              <a16:creationId xmlns:a16="http://schemas.microsoft.com/office/drawing/2014/main" id="{088536C4-85E2-DF53-831C-45C145A4FF3A}"/>
            </a:ext>
          </a:extLst>
        </xdr:cNvPr>
        <xdr:cNvSpPr>
          <a:spLocks noChangeArrowheads="1"/>
        </xdr:cNvSpPr>
      </xdr:nvSpPr>
      <xdr:spPr bwMode="auto">
        <a:xfrm rot="5400000">
          <a:off x="1200150" y="15525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1457325</xdr:colOff>
      <xdr:row>13</xdr:row>
      <xdr:rowOff>66675</xdr:rowOff>
    </xdr:from>
    <xdr:to>
      <xdr:col>0</xdr:col>
      <xdr:colOff>1552575</xdr:colOff>
      <xdr:row>13</xdr:row>
      <xdr:rowOff>161925</xdr:rowOff>
    </xdr:to>
    <xdr:sp macro="" textlink="">
      <xdr:nvSpPr>
        <xdr:cNvPr id="47350" name="AutoShape 2">
          <a:extLst>
            <a:ext uri="{FF2B5EF4-FFF2-40B4-BE49-F238E27FC236}">
              <a16:creationId xmlns:a16="http://schemas.microsoft.com/office/drawing/2014/main" id="{CA61A0AF-01F1-6310-40B8-D70D820ED4E9}"/>
            </a:ext>
          </a:extLst>
        </xdr:cNvPr>
        <xdr:cNvSpPr>
          <a:spLocks noChangeArrowheads="1"/>
        </xdr:cNvSpPr>
      </xdr:nvSpPr>
      <xdr:spPr bwMode="auto">
        <a:xfrm rot="-60000">
          <a:off x="1457325" y="2466975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1285875</xdr:colOff>
      <xdr:row>23</xdr:row>
      <xdr:rowOff>57150</xdr:rowOff>
    </xdr:from>
    <xdr:to>
      <xdr:col>0</xdr:col>
      <xdr:colOff>1400175</xdr:colOff>
      <xdr:row>23</xdr:row>
      <xdr:rowOff>152400</xdr:rowOff>
    </xdr:to>
    <xdr:sp macro="" textlink="">
      <xdr:nvSpPr>
        <xdr:cNvPr id="47351" name="AutoShape 12">
          <a:extLst>
            <a:ext uri="{FF2B5EF4-FFF2-40B4-BE49-F238E27FC236}">
              <a16:creationId xmlns:a16="http://schemas.microsoft.com/office/drawing/2014/main" id="{F5A957FE-6D83-1ADE-AF88-EED1E4D4B9C5}"/>
            </a:ext>
          </a:extLst>
        </xdr:cNvPr>
        <xdr:cNvSpPr>
          <a:spLocks noChangeArrowheads="1"/>
        </xdr:cNvSpPr>
      </xdr:nvSpPr>
      <xdr:spPr bwMode="auto">
        <a:xfrm rot="5400000">
          <a:off x="1295400" y="4257675"/>
          <a:ext cx="95250" cy="114300"/>
        </a:xfrm>
        <a:prstGeom prst="upArrow">
          <a:avLst>
            <a:gd name="adj1" fmla="val 50000"/>
            <a:gd name="adj2" fmla="val 30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1628775</xdr:colOff>
      <xdr:row>9</xdr:row>
      <xdr:rowOff>47625</xdr:rowOff>
    </xdr:from>
    <xdr:to>
      <xdr:col>1</xdr:col>
      <xdr:colOff>1724025</xdr:colOff>
      <xdr:row>9</xdr:row>
      <xdr:rowOff>142875</xdr:rowOff>
    </xdr:to>
    <xdr:sp macro="" textlink="">
      <xdr:nvSpPr>
        <xdr:cNvPr id="48143" name="AutoShape 2">
          <a:extLst>
            <a:ext uri="{FF2B5EF4-FFF2-40B4-BE49-F238E27FC236}">
              <a16:creationId xmlns:a16="http://schemas.microsoft.com/office/drawing/2014/main" id="{F9FE2FE8-A2A7-CD77-D9FF-6484C02BEAD2}"/>
            </a:ext>
          </a:extLst>
        </xdr:cNvPr>
        <xdr:cNvSpPr>
          <a:spLocks noChangeArrowheads="1"/>
        </xdr:cNvSpPr>
      </xdr:nvSpPr>
      <xdr:spPr bwMode="auto">
        <a:xfrm rot="5400000">
          <a:off x="1828800" y="1724025"/>
          <a:ext cx="95250" cy="95250"/>
        </a:xfrm>
        <a:prstGeom prst="upArrow">
          <a:avLst>
            <a:gd name="adj1" fmla="val 50000"/>
            <a:gd name="adj2" fmla="val 25000"/>
          </a:avLst>
        </a:prstGeom>
        <a:solidFill>
          <a:srgbClr val="000000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opLeftCell="A19" zoomScaleNormal="10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0</v>
      </c>
      <c r="C3" s="10"/>
      <c r="D3" s="10"/>
      <c r="E3" s="11"/>
    </row>
    <row r="4" spans="1:5" ht="17.100000000000001" customHeight="1" x14ac:dyDescent="0.2">
      <c r="A4" s="12" t="s">
        <v>13</v>
      </c>
      <c r="B4" s="13"/>
      <c r="C4" s="13">
        <v>0</v>
      </c>
      <c r="D4" s="13">
        <v>0</v>
      </c>
      <c r="E4" s="14"/>
    </row>
    <row r="5" spans="1:5" ht="17.100000000000001" customHeight="1" x14ac:dyDescent="0.2">
      <c r="A5" s="15" t="s">
        <v>14</v>
      </c>
      <c r="B5" s="16" t="s">
        <v>15</v>
      </c>
      <c r="C5" s="16">
        <v>2</v>
      </c>
      <c r="D5" s="16">
        <v>2</v>
      </c>
      <c r="E5" s="17" t="s">
        <v>16</v>
      </c>
    </row>
    <row r="6" spans="1:5" ht="17.100000000000001" customHeight="1" x14ac:dyDescent="0.2">
      <c r="A6" s="15" t="s">
        <v>17</v>
      </c>
      <c r="B6" s="16" t="s">
        <v>18</v>
      </c>
      <c r="C6" s="16">
        <v>3.5</v>
      </c>
      <c r="D6" s="16">
        <f t="shared" ref="D6:D17" si="0">D5+C6</f>
        <v>5.5</v>
      </c>
      <c r="E6" s="17"/>
    </row>
    <row r="7" spans="1:5" ht="17.100000000000001" customHeight="1" x14ac:dyDescent="0.2">
      <c r="A7" s="15" t="s">
        <v>19</v>
      </c>
      <c r="B7" s="16" t="s">
        <v>20</v>
      </c>
      <c r="C7" s="16">
        <v>2.5</v>
      </c>
      <c r="D7" s="16">
        <f t="shared" si="0"/>
        <v>8</v>
      </c>
      <c r="E7" s="17"/>
    </row>
    <row r="8" spans="1:5" ht="17.100000000000001" customHeight="1" x14ac:dyDescent="0.2">
      <c r="A8" s="15" t="s">
        <v>21</v>
      </c>
      <c r="B8" s="16" t="s">
        <v>22</v>
      </c>
      <c r="C8" s="16">
        <v>2</v>
      </c>
      <c r="D8" s="16">
        <f t="shared" si="0"/>
        <v>10</v>
      </c>
      <c r="E8" s="17"/>
    </row>
    <row r="9" spans="1:5" ht="17.100000000000001" customHeight="1" x14ac:dyDescent="0.2">
      <c r="A9" s="15" t="s">
        <v>23</v>
      </c>
      <c r="B9" s="16" t="s">
        <v>24</v>
      </c>
      <c r="C9" s="16">
        <v>4.5</v>
      </c>
      <c r="D9" s="16">
        <f t="shared" si="0"/>
        <v>14.5</v>
      </c>
      <c r="E9" s="17" t="s">
        <v>25</v>
      </c>
    </row>
    <row r="10" spans="1:5" ht="17.100000000000001" customHeight="1" x14ac:dyDescent="0.2">
      <c r="A10" s="15" t="s">
        <v>26</v>
      </c>
      <c r="B10" s="16" t="s">
        <v>27</v>
      </c>
      <c r="C10" s="16">
        <v>1.5</v>
      </c>
      <c r="D10" s="16">
        <f t="shared" si="0"/>
        <v>16</v>
      </c>
      <c r="E10" s="17" t="s">
        <v>28</v>
      </c>
    </row>
    <row r="11" spans="1:5" ht="17.100000000000001" customHeight="1" x14ac:dyDescent="0.2">
      <c r="A11" s="15" t="s">
        <v>29</v>
      </c>
      <c r="B11" s="16" t="s">
        <v>18</v>
      </c>
      <c r="C11" s="16">
        <v>3</v>
      </c>
      <c r="D11" s="16">
        <f t="shared" si="0"/>
        <v>19</v>
      </c>
      <c r="E11" s="17" t="s">
        <v>16</v>
      </c>
    </row>
    <row r="12" spans="1:5" ht="17.100000000000001" customHeight="1" x14ac:dyDescent="0.2">
      <c r="A12" s="15" t="s">
        <v>30</v>
      </c>
      <c r="B12" s="16" t="s">
        <v>31</v>
      </c>
      <c r="C12" s="16">
        <v>4.7</v>
      </c>
      <c r="D12" s="16">
        <f t="shared" si="0"/>
        <v>23.7</v>
      </c>
      <c r="E12" s="17" t="s">
        <v>32</v>
      </c>
    </row>
    <row r="13" spans="1:5" ht="17.100000000000001" customHeight="1" x14ac:dyDescent="0.2">
      <c r="A13" s="15" t="s">
        <v>33</v>
      </c>
      <c r="B13" s="16" t="s">
        <v>31</v>
      </c>
      <c r="C13" s="16">
        <v>1.3</v>
      </c>
      <c r="D13" s="16">
        <f t="shared" si="0"/>
        <v>25</v>
      </c>
      <c r="E13" s="17"/>
    </row>
    <row r="14" spans="1:5" ht="17.100000000000001" customHeight="1" x14ac:dyDescent="0.2">
      <c r="A14" s="15" t="s">
        <v>34</v>
      </c>
      <c r="B14" s="16" t="s">
        <v>31</v>
      </c>
      <c r="C14" s="16">
        <v>0.7</v>
      </c>
      <c r="D14" s="16">
        <f t="shared" si="0"/>
        <v>25.7</v>
      </c>
      <c r="E14" s="17" t="s">
        <v>35</v>
      </c>
    </row>
    <row r="15" spans="1:5" ht="17.100000000000001" customHeight="1" x14ac:dyDescent="0.2">
      <c r="A15" s="15" t="s">
        <v>36</v>
      </c>
      <c r="B15" s="16" t="s">
        <v>15</v>
      </c>
      <c r="C15" s="16">
        <v>1.3</v>
      </c>
      <c r="D15" s="16">
        <f t="shared" si="0"/>
        <v>27</v>
      </c>
      <c r="E15" s="17" t="s">
        <v>16</v>
      </c>
    </row>
    <row r="16" spans="1:5" ht="17.100000000000001" customHeight="1" x14ac:dyDescent="0.2">
      <c r="A16" s="15" t="s">
        <v>37</v>
      </c>
      <c r="B16" s="16" t="s">
        <v>38</v>
      </c>
      <c r="C16" s="16">
        <v>2.5</v>
      </c>
      <c r="D16" s="16">
        <f t="shared" si="0"/>
        <v>29.5</v>
      </c>
      <c r="E16" s="17"/>
    </row>
    <row r="17" spans="1:5" ht="17.100000000000001" customHeight="1" x14ac:dyDescent="0.2">
      <c r="A17" s="18" t="s">
        <v>13</v>
      </c>
      <c r="B17" s="19"/>
      <c r="C17" s="19">
        <v>1.7</v>
      </c>
      <c r="D17" s="20">
        <f t="shared" si="0"/>
        <v>31.2</v>
      </c>
      <c r="E17" s="21"/>
    </row>
    <row r="18" spans="1:5" ht="17.100000000000001" customHeight="1" x14ac:dyDescent="0.2">
      <c r="A18" s="22"/>
      <c r="B18" s="23"/>
      <c r="C18" s="23"/>
      <c r="D18" s="23"/>
      <c r="E18" s="24"/>
    </row>
    <row r="19" spans="1:5" ht="17.100000000000001" customHeight="1" x14ac:dyDescent="0.25">
      <c r="A19" s="25"/>
      <c r="B19" s="26"/>
      <c r="C19" s="26"/>
      <c r="D19" s="26"/>
      <c r="E19" s="115" t="s">
        <v>591</v>
      </c>
    </row>
    <row r="20" spans="1:5" ht="25.5" customHeight="1" x14ac:dyDescent="0.4">
      <c r="A20" s="27"/>
      <c r="B20" s="28"/>
      <c r="C20" s="28"/>
      <c r="D20" s="28"/>
      <c r="E20" s="29" t="s">
        <v>39</v>
      </c>
    </row>
    <row r="21" spans="1:5" ht="15" customHeight="1" x14ac:dyDescent="0.2">
      <c r="A21" s="25" t="s">
        <v>40</v>
      </c>
      <c r="B21" s="28"/>
      <c r="C21" s="28"/>
      <c r="D21" s="28"/>
    </row>
    <row r="22" spans="1:5" ht="15" customHeight="1" x14ac:dyDescent="0.2"/>
    <row r="23" spans="1:5" ht="15" x14ac:dyDescent="0.2">
      <c r="A23" s="3"/>
      <c r="B23" s="4" t="s">
        <v>41</v>
      </c>
      <c r="C23" s="4" t="s">
        <v>7</v>
      </c>
      <c r="D23" s="4" t="s">
        <v>7</v>
      </c>
      <c r="E23" s="5"/>
    </row>
    <row r="24" spans="1:5" ht="15" x14ac:dyDescent="0.2">
      <c r="A24" s="6" t="s">
        <v>8</v>
      </c>
      <c r="B24" s="7" t="s">
        <v>9</v>
      </c>
      <c r="C24" s="7" t="s">
        <v>10</v>
      </c>
      <c r="D24" s="7" t="s">
        <v>11</v>
      </c>
      <c r="E24" s="8" t="s">
        <v>12</v>
      </c>
    </row>
    <row r="25" spans="1:5" ht="15" x14ac:dyDescent="0.2">
      <c r="A25" s="9"/>
      <c r="B25" s="10" t="s">
        <v>0</v>
      </c>
      <c r="C25" s="10"/>
      <c r="D25" s="10"/>
      <c r="E25" s="11"/>
    </row>
    <row r="26" spans="1:5" ht="17.100000000000001" customHeight="1" x14ac:dyDescent="0.2">
      <c r="A26" s="12" t="s">
        <v>13</v>
      </c>
      <c r="B26" s="30"/>
      <c r="C26" s="30">
        <v>0</v>
      </c>
      <c r="D26" s="30">
        <v>0</v>
      </c>
      <c r="E26" s="14"/>
    </row>
    <row r="27" spans="1:5" ht="17.100000000000001" customHeight="1" x14ac:dyDescent="0.2">
      <c r="A27" s="15" t="s">
        <v>14</v>
      </c>
      <c r="B27" s="16" t="s">
        <v>15</v>
      </c>
      <c r="C27" s="16">
        <v>2</v>
      </c>
      <c r="D27" s="16">
        <v>2</v>
      </c>
      <c r="E27" s="17" t="s">
        <v>42</v>
      </c>
    </row>
    <row r="28" spans="1:5" ht="17.100000000000001" customHeight="1" x14ac:dyDescent="0.2">
      <c r="A28" s="15" t="s">
        <v>43</v>
      </c>
      <c r="B28" s="16" t="s">
        <v>31</v>
      </c>
      <c r="C28" s="16">
        <v>2.8</v>
      </c>
      <c r="D28" s="16">
        <f t="shared" ref="D28:D40" si="1">D27+C28</f>
        <v>4.8</v>
      </c>
      <c r="E28" s="17" t="s">
        <v>35</v>
      </c>
    </row>
    <row r="29" spans="1:5" ht="17.100000000000001" customHeight="1" x14ac:dyDescent="0.2">
      <c r="A29" s="15" t="s">
        <v>44</v>
      </c>
      <c r="B29" s="16" t="s">
        <v>31</v>
      </c>
      <c r="C29" s="16">
        <v>0.5</v>
      </c>
      <c r="D29" s="16">
        <f t="shared" si="1"/>
        <v>5.3</v>
      </c>
      <c r="E29" s="17"/>
    </row>
    <row r="30" spans="1:5" ht="17.100000000000001" customHeight="1" x14ac:dyDescent="0.2">
      <c r="A30" s="15" t="s">
        <v>45</v>
      </c>
      <c r="B30" s="16" t="s">
        <v>31</v>
      </c>
      <c r="C30" s="16"/>
      <c r="D30" s="16">
        <f t="shared" si="1"/>
        <v>5.3</v>
      </c>
      <c r="E30" s="17"/>
    </row>
    <row r="31" spans="1:5" ht="17.100000000000001" customHeight="1" x14ac:dyDescent="0.2">
      <c r="A31" s="15" t="s">
        <v>46</v>
      </c>
      <c r="B31" s="16" t="s">
        <v>31</v>
      </c>
      <c r="C31" s="16">
        <v>0.7</v>
      </c>
      <c r="D31" s="16">
        <f t="shared" si="1"/>
        <v>6</v>
      </c>
      <c r="E31" s="17"/>
    </row>
    <row r="32" spans="1:5" ht="17.100000000000001" customHeight="1" x14ac:dyDescent="0.2">
      <c r="A32" s="15" t="s">
        <v>47</v>
      </c>
      <c r="B32" s="16" t="s">
        <v>18</v>
      </c>
      <c r="C32" s="16">
        <v>1.1000000000000001</v>
      </c>
      <c r="D32" s="16">
        <f t="shared" si="1"/>
        <v>7.1</v>
      </c>
      <c r="E32" s="17" t="s">
        <v>48</v>
      </c>
    </row>
    <row r="33" spans="1:5" ht="17.100000000000001" customHeight="1" x14ac:dyDescent="0.2">
      <c r="A33" s="15" t="s">
        <v>49</v>
      </c>
      <c r="B33" s="16" t="s">
        <v>27</v>
      </c>
      <c r="C33" s="16">
        <v>5</v>
      </c>
      <c r="D33" s="16">
        <f t="shared" si="1"/>
        <v>12.1</v>
      </c>
      <c r="E33" s="17" t="s">
        <v>50</v>
      </c>
    </row>
    <row r="34" spans="1:5" ht="17.100000000000001" customHeight="1" x14ac:dyDescent="0.2">
      <c r="A34" s="15" t="s">
        <v>51</v>
      </c>
      <c r="B34" s="16" t="s">
        <v>27</v>
      </c>
      <c r="C34" s="16">
        <v>1</v>
      </c>
      <c r="D34" s="16">
        <f t="shared" si="1"/>
        <v>13.1</v>
      </c>
      <c r="E34" s="17" t="s">
        <v>52</v>
      </c>
    </row>
    <row r="35" spans="1:5" ht="17.100000000000001" customHeight="1" x14ac:dyDescent="0.2">
      <c r="A35" s="15" t="s">
        <v>53</v>
      </c>
      <c r="B35" s="16" t="s">
        <v>24</v>
      </c>
      <c r="C35" s="16">
        <v>2</v>
      </c>
      <c r="D35" s="16">
        <f t="shared" si="1"/>
        <v>15.1</v>
      </c>
      <c r="E35" s="17" t="s">
        <v>54</v>
      </c>
    </row>
    <row r="36" spans="1:5" ht="17.100000000000001" customHeight="1" x14ac:dyDescent="0.2">
      <c r="A36" s="15" t="s">
        <v>23</v>
      </c>
      <c r="B36" s="16" t="s">
        <v>22</v>
      </c>
      <c r="C36" s="16">
        <v>1.5</v>
      </c>
      <c r="D36" s="16">
        <f t="shared" si="1"/>
        <v>16.600000000000001</v>
      </c>
      <c r="E36" s="17"/>
    </row>
    <row r="37" spans="1:5" ht="17.100000000000001" customHeight="1" x14ac:dyDescent="0.2">
      <c r="A37" s="15" t="s">
        <v>55</v>
      </c>
      <c r="B37" s="16" t="s">
        <v>20</v>
      </c>
      <c r="C37" s="16">
        <v>4.5</v>
      </c>
      <c r="D37" s="16">
        <f t="shared" si="1"/>
        <v>21.1</v>
      </c>
      <c r="E37" s="17"/>
    </row>
    <row r="38" spans="1:5" ht="17.100000000000001" customHeight="1" x14ac:dyDescent="0.2">
      <c r="A38" s="15" t="s">
        <v>56</v>
      </c>
      <c r="B38" s="16" t="s">
        <v>31</v>
      </c>
      <c r="C38" s="16">
        <v>2.1</v>
      </c>
      <c r="D38" s="16">
        <f t="shared" si="1"/>
        <v>23.200000000000003</v>
      </c>
      <c r="E38" s="17" t="s">
        <v>57</v>
      </c>
    </row>
    <row r="39" spans="1:5" ht="17.100000000000001" customHeight="1" x14ac:dyDescent="0.2">
      <c r="A39" s="15" t="s">
        <v>58</v>
      </c>
      <c r="B39" s="16" t="s">
        <v>15</v>
      </c>
      <c r="C39" s="16">
        <v>2</v>
      </c>
      <c r="D39" s="16">
        <f t="shared" si="1"/>
        <v>25.200000000000003</v>
      </c>
      <c r="E39" s="17"/>
    </row>
    <row r="40" spans="1:5" ht="17.100000000000001" customHeight="1" x14ac:dyDescent="0.2">
      <c r="A40" s="31" t="s">
        <v>13</v>
      </c>
      <c r="B40" s="19"/>
      <c r="C40" s="19">
        <v>6</v>
      </c>
      <c r="D40" s="20">
        <f t="shared" si="1"/>
        <v>31.200000000000003</v>
      </c>
      <c r="E40" s="21"/>
    </row>
    <row r="41" spans="1:5" ht="17.100000000000001" customHeight="1" x14ac:dyDescent="0.2">
      <c r="A41" s="22"/>
      <c r="B41" s="23"/>
      <c r="C41" s="23"/>
      <c r="D41" s="23"/>
      <c r="E41" s="24"/>
    </row>
    <row r="42" spans="1:5" ht="17.100000000000001" customHeight="1" x14ac:dyDescent="0.25">
      <c r="A42" s="27"/>
      <c r="B42" s="28"/>
      <c r="C42" s="28"/>
      <c r="D42" s="28"/>
      <c r="E42" s="115" t="s">
        <v>592</v>
      </c>
    </row>
    <row r="43" spans="1:5" ht="26.25" x14ac:dyDescent="0.4">
      <c r="E43" s="29" t="s">
        <v>59</v>
      </c>
    </row>
  </sheetData>
  <sheetProtection selectLockedCells="1" selectUnlockedCells="1"/>
  <printOptions horizontalCentered="1"/>
  <pageMargins left="0" right="0" top="0.98425196850393704" bottom="0.98425196850393704" header="0.51181102362204722" footer="0.51181102362204722"/>
  <pageSetup paperSize="9" scale="97" firstPageNumber="0" orientation="portrait" horizontalDpi="300" verticalDpi="300" r:id="rId1"/>
  <headerFooter alignWithMargins="0">
    <oddHeader>&amp;C&amp;"Arial,Gras"&amp;14&amp;UUNION CYCLOTOURISTE BERGERACOISE</oddHeader>
    <oddFooter>&amp;L&amp;"Arial,Gras"Maj 2023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"/>
  <sheetViews>
    <sheetView view="pageBreakPreview" zoomScale="60" zoomScaleNormal="10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">
      <c r="A1" s="3"/>
      <c r="B1" s="4" t="s">
        <v>41</v>
      </c>
      <c r="C1" s="4" t="s">
        <v>7</v>
      </c>
      <c r="D1" s="4" t="s">
        <v>7</v>
      </c>
      <c r="E1" s="32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2</v>
      </c>
      <c r="C3" s="10"/>
      <c r="D3" s="10"/>
      <c r="E3" s="33"/>
    </row>
    <row r="4" spans="1:5" ht="17.100000000000001" customHeight="1" x14ac:dyDescent="0.2">
      <c r="A4" s="12" t="s">
        <v>60</v>
      </c>
      <c r="B4" s="13" t="s">
        <v>61</v>
      </c>
      <c r="C4" s="13">
        <v>0</v>
      </c>
      <c r="D4" s="13">
        <v>0</v>
      </c>
      <c r="E4" s="14" t="s">
        <v>62</v>
      </c>
    </row>
    <row r="5" spans="1:5" ht="17.100000000000001" customHeight="1" x14ac:dyDescent="0.2">
      <c r="A5" s="15" t="s">
        <v>63</v>
      </c>
      <c r="B5" s="16" t="s">
        <v>64</v>
      </c>
      <c r="C5" s="16">
        <v>3.2</v>
      </c>
      <c r="D5" s="16">
        <v>3.2</v>
      </c>
      <c r="E5" s="34" t="s">
        <v>65</v>
      </c>
    </row>
    <row r="6" spans="1:5" ht="17.100000000000001" customHeight="1" x14ac:dyDescent="0.2">
      <c r="A6" s="15" t="s">
        <v>66</v>
      </c>
      <c r="B6" s="16" t="s">
        <v>31</v>
      </c>
      <c r="C6" s="16">
        <v>3.2</v>
      </c>
      <c r="D6" s="16">
        <f t="shared" ref="D6:D25" si="0">D5+C6</f>
        <v>6.4</v>
      </c>
      <c r="E6" s="34" t="s">
        <v>67</v>
      </c>
    </row>
    <row r="7" spans="1:5" ht="17.100000000000001" customHeight="1" x14ac:dyDescent="0.2">
      <c r="A7" s="15" t="s">
        <v>68</v>
      </c>
      <c r="B7" s="16" t="s">
        <v>31</v>
      </c>
      <c r="C7" s="16">
        <v>3</v>
      </c>
      <c r="D7" s="35">
        <f t="shared" si="0"/>
        <v>9.4</v>
      </c>
      <c r="E7" s="36" t="s">
        <v>69</v>
      </c>
    </row>
    <row r="8" spans="1:5" ht="17.100000000000001" customHeight="1" x14ac:dyDescent="0.2">
      <c r="A8" s="15" t="s">
        <v>70</v>
      </c>
      <c r="B8" s="16" t="s">
        <v>31</v>
      </c>
      <c r="C8" s="16">
        <v>0.3</v>
      </c>
      <c r="D8" s="16">
        <f t="shared" si="0"/>
        <v>9.7000000000000011</v>
      </c>
      <c r="E8" s="36"/>
    </row>
    <row r="9" spans="1:5" ht="17.100000000000001" customHeight="1" x14ac:dyDescent="0.2">
      <c r="A9" s="15" t="s">
        <v>71</v>
      </c>
      <c r="B9" s="16" t="s">
        <v>61</v>
      </c>
      <c r="C9" s="16">
        <v>0.3</v>
      </c>
      <c r="D9" s="16">
        <f t="shared" si="0"/>
        <v>10.000000000000002</v>
      </c>
      <c r="E9" s="34"/>
    </row>
    <row r="10" spans="1:5" ht="17.100000000000001" customHeight="1" x14ac:dyDescent="0.2">
      <c r="A10" s="15" t="s">
        <v>72</v>
      </c>
      <c r="B10" s="16" t="s">
        <v>31</v>
      </c>
      <c r="C10" s="16">
        <v>0.5</v>
      </c>
      <c r="D10" s="16">
        <f t="shared" si="0"/>
        <v>10.500000000000002</v>
      </c>
      <c r="E10" s="34"/>
    </row>
    <row r="11" spans="1:5" ht="17.100000000000001" customHeight="1" x14ac:dyDescent="0.2">
      <c r="A11" s="15" t="s">
        <v>73</v>
      </c>
      <c r="B11" s="16" t="s">
        <v>31</v>
      </c>
      <c r="C11" s="16">
        <v>1</v>
      </c>
      <c r="D11" s="16">
        <f t="shared" si="0"/>
        <v>11.500000000000002</v>
      </c>
      <c r="E11" s="34"/>
    </row>
    <row r="12" spans="1:5" ht="17.100000000000001" customHeight="1" x14ac:dyDescent="0.2">
      <c r="A12" s="15" t="s">
        <v>74</v>
      </c>
      <c r="B12" s="16" t="s">
        <v>31</v>
      </c>
      <c r="C12" s="16">
        <v>1</v>
      </c>
      <c r="D12" s="16">
        <f t="shared" si="0"/>
        <v>12.500000000000002</v>
      </c>
      <c r="E12" s="37"/>
    </row>
    <row r="13" spans="1:5" ht="17.100000000000001" customHeight="1" x14ac:dyDescent="0.2">
      <c r="A13" s="116" t="s">
        <v>75</v>
      </c>
      <c r="B13" s="16" t="s">
        <v>31</v>
      </c>
      <c r="C13" s="16">
        <v>0.5</v>
      </c>
      <c r="D13" s="16">
        <f t="shared" si="0"/>
        <v>13.000000000000002</v>
      </c>
      <c r="E13" s="34"/>
    </row>
    <row r="14" spans="1:5" ht="17.100000000000001" customHeight="1" x14ac:dyDescent="0.2">
      <c r="A14" s="15" t="s">
        <v>76</v>
      </c>
      <c r="B14" s="16" t="s">
        <v>77</v>
      </c>
      <c r="C14" s="16">
        <v>2</v>
      </c>
      <c r="D14" s="16">
        <f t="shared" si="0"/>
        <v>15.000000000000002</v>
      </c>
      <c r="E14" s="34"/>
    </row>
    <row r="15" spans="1:5" ht="17.100000000000001" customHeight="1" x14ac:dyDescent="0.2">
      <c r="A15" s="15" t="s">
        <v>78</v>
      </c>
      <c r="B15" s="16" t="s">
        <v>79</v>
      </c>
      <c r="C15" s="16">
        <v>0.6</v>
      </c>
      <c r="D15" s="16">
        <f t="shared" si="0"/>
        <v>15.600000000000001</v>
      </c>
      <c r="E15" s="34" t="s">
        <v>80</v>
      </c>
    </row>
    <row r="16" spans="1:5" ht="17.100000000000001" customHeight="1" x14ac:dyDescent="0.2">
      <c r="A16" s="15" t="s">
        <v>81</v>
      </c>
      <c r="B16" s="16" t="s">
        <v>82</v>
      </c>
      <c r="C16" s="16">
        <v>3.4</v>
      </c>
      <c r="D16" s="16">
        <f t="shared" si="0"/>
        <v>19</v>
      </c>
      <c r="E16" s="34"/>
    </row>
    <row r="17" spans="1:5" ht="17.100000000000001" customHeight="1" x14ac:dyDescent="0.2">
      <c r="A17" s="15" t="s">
        <v>83</v>
      </c>
      <c r="B17" s="16" t="s">
        <v>31</v>
      </c>
      <c r="C17" s="16">
        <v>1</v>
      </c>
      <c r="D17" s="16">
        <f t="shared" si="0"/>
        <v>20</v>
      </c>
      <c r="E17" s="34" t="s">
        <v>84</v>
      </c>
    </row>
    <row r="18" spans="1:5" ht="17.100000000000001" customHeight="1" x14ac:dyDescent="0.2">
      <c r="A18" s="15" t="s">
        <v>85</v>
      </c>
      <c r="B18" s="16" t="s">
        <v>31</v>
      </c>
      <c r="C18" s="16">
        <v>2</v>
      </c>
      <c r="D18" s="16">
        <f t="shared" si="0"/>
        <v>22</v>
      </c>
      <c r="E18" s="34"/>
    </row>
    <row r="19" spans="1:5" ht="17.100000000000001" customHeight="1" x14ac:dyDescent="0.2">
      <c r="A19" s="15" t="s">
        <v>86</v>
      </c>
      <c r="B19" s="16" t="s">
        <v>77</v>
      </c>
      <c r="C19" s="16">
        <v>1.5</v>
      </c>
      <c r="D19" s="16">
        <f t="shared" si="0"/>
        <v>23.5</v>
      </c>
      <c r="E19" s="34"/>
    </row>
    <row r="20" spans="1:5" ht="17.100000000000001" customHeight="1" x14ac:dyDescent="0.2">
      <c r="A20" s="15" t="s">
        <v>87</v>
      </c>
      <c r="B20" s="16" t="s">
        <v>79</v>
      </c>
      <c r="C20" s="16">
        <v>1.5</v>
      </c>
      <c r="D20" s="16">
        <f t="shared" si="0"/>
        <v>25</v>
      </c>
      <c r="E20" s="34"/>
    </row>
    <row r="21" spans="1:5" ht="17.100000000000001" customHeight="1" x14ac:dyDescent="0.2">
      <c r="A21" s="15" t="s">
        <v>88</v>
      </c>
      <c r="B21" s="16" t="s">
        <v>79</v>
      </c>
      <c r="C21" s="16">
        <v>4.2</v>
      </c>
      <c r="D21" s="16">
        <f t="shared" si="0"/>
        <v>29.2</v>
      </c>
      <c r="E21" s="34"/>
    </row>
    <row r="22" spans="1:5" ht="17.100000000000001" customHeight="1" x14ac:dyDescent="0.2">
      <c r="A22" s="15" t="s">
        <v>89</v>
      </c>
      <c r="B22" s="16" t="s">
        <v>79</v>
      </c>
      <c r="C22" s="16">
        <v>1</v>
      </c>
      <c r="D22" s="16">
        <f t="shared" si="0"/>
        <v>30.2</v>
      </c>
      <c r="E22" s="34"/>
    </row>
    <row r="23" spans="1:5" ht="17.100000000000001" customHeight="1" x14ac:dyDescent="0.2">
      <c r="A23" s="15" t="s">
        <v>90</v>
      </c>
      <c r="B23" s="16" t="s">
        <v>91</v>
      </c>
      <c r="C23" s="16">
        <v>1.8</v>
      </c>
      <c r="D23" s="16">
        <f t="shared" si="0"/>
        <v>32</v>
      </c>
      <c r="E23" s="34"/>
    </row>
    <row r="24" spans="1:5" ht="17.100000000000001" customHeight="1" x14ac:dyDescent="0.2">
      <c r="A24" s="15" t="s">
        <v>92</v>
      </c>
      <c r="B24" s="16" t="s">
        <v>93</v>
      </c>
      <c r="C24" s="16">
        <v>1.9</v>
      </c>
      <c r="D24" s="16">
        <f t="shared" si="0"/>
        <v>33.9</v>
      </c>
      <c r="E24" s="34"/>
    </row>
    <row r="25" spans="1:5" ht="17.100000000000001" customHeight="1" x14ac:dyDescent="0.2">
      <c r="A25" s="18" t="s">
        <v>13</v>
      </c>
      <c r="B25" s="19"/>
      <c r="C25" s="19">
        <v>2.5</v>
      </c>
      <c r="D25" s="20">
        <f t="shared" si="0"/>
        <v>36.4</v>
      </c>
      <c r="E25" s="38"/>
    </row>
    <row r="27" spans="1:5" ht="15.75" x14ac:dyDescent="0.25">
      <c r="A27" t="s">
        <v>94</v>
      </c>
      <c r="E27" s="115" t="s">
        <v>593</v>
      </c>
    </row>
  </sheetData>
  <sheetProtection selectLockedCells="1" selectUnlockedCells="1"/>
  <printOptions horizontalCentered="1"/>
  <pageMargins left="0" right="0" top="0.98425196850393704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2023&amp;R&amp;"Arial,Gras"&amp;20N°102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5"/>
  <sheetViews>
    <sheetView view="pageBreakPreview" zoomScale="60" zoomScaleNormal="10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32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39"/>
      <c r="B3" s="7" t="s">
        <v>2</v>
      </c>
      <c r="C3" s="7"/>
      <c r="D3" s="7"/>
      <c r="E3" s="40"/>
    </row>
    <row r="4" spans="1:5" ht="17.100000000000001" customHeight="1" x14ac:dyDescent="0.2">
      <c r="A4" s="12" t="s">
        <v>95</v>
      </c>
      <c r="B4" s="13" t="s">
        <v>96</v>
      </c>
      <c r="C4" s="13">
        <v>0</v>
      </c>
      <c r="D4" s="13">
        <v>0</v>
      </c>
      <c r="E4" s="14"/>
    </row>
    <row r="5" spans="1:5" ht="17.100000000000001" customHeight="1" x14ac:dyDescent="0.2">
      <c r="A5" s="15" t="s">
        <v>97</v>
      </c>
      <c r="B5" s="16" t="s">
        <v>91</v>
      </c>
      <c r="C5" s="16">
        <v>3</v>
      </c>
      <c r="D5" s="16">
        <v>3</v>
      </c>
      <c r="E5" s="17" t="s">
        <v>98</v>
      </c>
    </row>
    <row r="6" spans="1:5" ht="17.100000000000001" customHeight="1" x14ac:dyDescent="0.2">
      <c r="A6" s="15" t="s">
        <v>99</v>
      </c>
      <c r="B6" s="16" t="s">
        <v>79</v>
      </c>
      <c r="C6" s="16">
        <v>1.5</v>
      </c>
      <c r="D6" s="16">
        <f t="shared" ref="D6:D26" si="0">D5+C6</f>
        <v>4.5</v>
      </c>
      <c r="E6" s="17"/>
    </row>
    <row r="7" spans="1:5" ht="17.100000000000001" customHeight="1" x14ac:dyDescent="0.2">
      <c r="A7" s="15" t="s">
        <v>100</v>
      </c>
      <c r="B7" s="16" t="s">
        <v>79</v>
      </c>
      <c r="C7" s="16">
        <v>2.2999999999999998</v>
      </c>
      <c r="D7" s="16">
        <f t="shared" si="0"/>
        <v>6.8</v>
      </c>
      <c r="E7" s="17"/>
    </row>
    <row r="8" spans="1:5" ht="17.100000000000001" customHeight="1" x14ac:dyDescent="0.2">
      <c r="A8" s="15" t="s">
        <v>88</v>
      </c>
      <c r="B8" s="41" t="s">
        <v>79</v>
      </c>
      <c r="C8" s="16">
        <v>1.2</v>
      </c>
      <c r="D8" s="16">
        <f t="shared" si="0"/>
        <v>8</v>
      </c>
      <c r="E8" s="17"/>
    </row>
    <row r="9" spans="1:5" ht="17.100000000000001" customHeight="1" x14ac:dyDescent="0.2">
      <c r="A9" s="15" t="s">
        <v>87</v>
      </c>
      <c r="B9" s="41" t="s">
        <v>77</v>
      </c>
      <c r="C9" s="41">
        <v>4</v>
      </c>
      <c r="D9" s="16">
        <f t="shared" si="0"/>
        <v>12</v>
      </c>
      <c r="E9" s="17" t="s">
        <v>101</v>
      </c>
    </row>
    <row r="10" spans="1:5" ht="17.100000000000001" customHeight="1" x14ac:dyDescent="0.2">
      <c r="A10" s="15" t="s">
        <v>102</v>
      </c>
      <c r="B10" s="41" t="s">
        <v>31</v>
      </c>
      <c r="C10" s="41">
        <v>1.5</v>
      </c>
      <c r="D10" s="16">
        <f t="shared" si="0"/>
        <v>13.5</v>
      </c>
      <c r="E10" s="17"/>
    </row>
    <row r="11" spans="1:5" ht="17.100000000000001" customHeight="1" x14ac:dyDescent="0.2">
      <c r="A11" s="15" t="s">
        <v>103</v>
      </c>
      <c r="B11" s="41" t="s">
        <v>31</v>
      </c>
      <c r="C11" s="41">
        <v>0.5</v>
      </c>
      <c r="D11" s="16">
        <f t="shared" si="0"/>
        <v>14</v>
      </c>
      <c r="E11" s="17"/>
    </row>
    <row r="12" spans="1:5" ht="17.100000000000001" customHeight="1" x14ac:dyDescent="0.2">
      <c r="A12" s="15" t="s">
        <v>83</v>
      </c>
      <c r="B12" s="41" t="s">
        <v>82</v>
      </c>
      <c r="C12" s="41">
        <v>3</v>
      </c>
      <c r="D12" s="16">
        <f t="shared" si="0"/>
        <v>17</v>
      </c>
      <c r="E12" s="17"/>
    </row>
    <row r="13" spans="1:5" ht="17.100000000000001" customHeight="1" x14ac:dyDescent="0.2">
      <c r="A13" s="15" t="s">
        <v>104</v>
      </c>
      <c r="B13" s="41" t="s">
        <v>79</v>
      </c>
      <c r="C13" s="41">
        <v>0.8</v>
      </c>
      <c r="D13" s="16">
        <f t="shared" si="0"/>
        <v>17.8</v>
      </c>
      <c r="E13" s="17"/>
    </row>
    <row r="14" spans="1:5" ht="17.100000000000001" customHeight="1" x14ac:dyDescent="0.2">
      <c r="A14" s="15" t="s">
        <v>105</v>
      </c>
      <c r="B14" s="41" t="s">
        <v>77</v>
      </c>
      <c r="C14" s="41">
        <v>3.2</v>
      </c>
      <c r="D14" s="16">
        <f t="shared" si="0"/>
        <v>21</v>
      </c>
      <c r="E14" s="17"/>
    </row>
    <row r="15" spans="1:5" ht="17.100000000000001" customHeight="1" x14ac:dyDescent="0.2">
      <c r="A15" s="15" t="s">
        <v>76</v>
      </c>
      <c r="B15" s="41" t="s">
        <v>77</v>
      </c>
      <c r="C15" s="41">
        <v>0.5</v>
      </c>
      <c r="D15" s="16">
        <f t="shared" si="0"/>
        <v>21.5</v>
      </c>
      <c r="E15" s="17"/>
    </row>
    <row r="16" spans="1:5" ht="17.100000000000001" customHeight="1" x14ac:dyDescent="0.2">
      <c r="A16" s="15" t="s">
        <v>106</v>
      </c>
      <c r="B16" s="41" t="s">
        <v>31</v>
      </c>
      <c r="C16" s="41">
        <v>1.9</v>
      </c>
      <c r="D16" s="16">
        <f t="shared" si="0"/>
        <v>23.4</v>
      </c>
      <c r="E16" s="17" t="s">
        <v>107</v>
      </c>
    </row>
    <row r="17" spans="1:5" ht="17.100000000000001" customHeight="1" x14ac:dyDescent="0.2">
      <c r="A17" s="15" t="s">
        <v>73</v>
      </c>
      <c r="B17" s="41" t="s">
        <v>31</v>
      </c>
      <c r="C17" s="41">
        <v>1.1000000000000001</v>
      </c>
      <c r="D17" s="16">
        <f t="shared" si="0"/>
        <v>24.5</v>
      </c>
      <c r="E17" s="17"/>
    </row>
    <row r="18" spans="1:5" ht="17.100000000000001" customHeight="1" x14ac:dyDescent="0.2">
      <c r="A18" s="15" t="s">
        <v>71</v>
      </c>
      <c r="B18" s="41" t="s">
        <v>61</v>
      </c>
      <c r="C18" s="41">
        <v>1</v>
      </c>
      <c r="D18" s="16">
        <f t="shared" si="0"/>
        <v>25.5</v>
      </c>
      <c r="E18" s="17" t="s">
        <v>108</v>
      </c>
    </row>
    <row r="19" spans="1:5" ht="17.100000000000001" customHeight="1" x14ac:dyDescent="0.2">
      <c r="A19" s="15" t="s">
        <v>109</v>
      </c>
      <c r="B19" s="41" t="s">
        <v>31</v>
      </c>
      <c r="C19" s="41">
        <v>0.5</v>
      </c>
      <c r="D19" s="16">
        <f t="shared" si="0"/>
        <v>26</v>
      </c>
      <c r="E19" s="37"/>
    </row>
    <row r="20" spans="1:5" ht="17.100000000000001" customHeight="1" x14ac:dyDescent="0.2">
      <c r="A20" s="15" t="s">
        <v>70</v>
      </c>
      <c r="B20" s="41" t="s">
        <v>31</v>
      </c>
      <c r="C20" s="41">
        <v>0.2</v>
      </c>
      <c r="D20" s="16">
        <f t="shared" si="0"/>
        <v>26.2</v>
      </c>
      <c r="E20" s="17"/>
    </row>
    <row r="21" spans="1:5" ht="17.100000000000001" customHeight="1" x14ac:dyDescent="0.2">
      <c r="A21" s="15" t="s">
        <v>68</v>
      </c>
      <c r="B21" s="41" t="s">
        <v>31</v>
      </c>
      <c r="C21" s="41">
        <v>0.3</v>
      </c>
      <c r="D21" s="16">
        <f t="shared" si="0"/>
        <v>26.5</v>
      </c>
      <c r="E21" s="17"/>
    </row>
    <row r="22" spans="1:5" ht="17.100000000000001" customHeight="1" x14ac:dyDescent="0.2">
      <c r="A22" s="15" t="s">
        <v>110</v>
      </c>
      <c r="B22" s="41" t="s">
        <v>31</v>
      </c>
      <c r="C22" s="41">
        <v>2.5</v>
      </c>
      <c r="D22" s="16">
        <f t="shared" si="0"/>
        <v>29</v>
      </c>
      <c r="E22" s="17"/>
    </row>
    <row r="23" spans="1:5" ht="17.100000000000001" customHeight="1" x14ac:dyDescent="0.2">
      <c r="A23" s="15" t="s">
        <v>63</v>
      </c>
      <c r="B23" s="41"/>
      <c r="C23" s="41">
        <v>3.2</v>
      </c>
      <c r="D23" s="16">
        <f t="shared" si="0"/>
        <v>32.200000000000003</v>
      </c>
      <c r="E23" s="17"/>
    </row>
    <row r="24" spans="1:5" ht="17.100000000000001" customHeight="1" x14ac:dyDescent="0.2">
      <c r="A24" s="15" t="s">
        <v>111</v>
      </c>
      <c r="B24" s="41"/>
      <c r="C24" s="41">
        <v>1.8</v>
      </c>
      <c r="D24" s="16">
        <f t="shared" si="0"/>
        <v>34</v>
      </c>
      <c r="E24" s="17"/>
    </row>
    <row r="25" spans="1:5" ht="17.100000000000001" customHeight="1" x14ac:dyDescent="0.2">
      <c r="A25" s="15" t="s">
        <v>112</v>
      </c>
      <c r="B25" s="41"/>
      <c r="C25" s="41">
        <v>1</v>
      </c>
      <c r="D25" s="16">
        <f t="shared" si="0"/>
        <v>35</v>
      </c>
      <c r="E25" s="17"/>
    </row>
    <row r="26" spans="1:5" ht="17.100000000000001" customHeight="1" x14ac:dyDescent="0.2">
      <c r="A26" s="18" t="s">
        <v>13</v>
      </c>
      <c r="B26" s="42"/>
      <c r="C26" s="42">
        <v>1.4</v>
      </c>
      <c r="D26" s="20">
        <f t="shared" si="0"/>
        <v>36.4</v>
      </c>
      <c r="E26" s="21"/>
    </row>
    <row r="27" spans="1:5" ht="12.6" customHeight="1" x14ac:dyDescent="0.2"/>
    <row r="28" spans="1:5" ht="12.6" customHeight="1" x14ac:dyDescent="0.2">
      <c r="A28" t="s">
        <v>40</v>
      </c>
    </row>
    <row r="29" spans="1:5" ht="14.25" customHeight="1" x14ac:dyDescent="0.25">
      <c r="A29" t="s">
        <v>94</v>
      </c>
      <c r="E29" s="115" t="s">
        <v>594</v>
      </c>
    </row>
    <row r="30" spans="1:5" ht="12.6" customHeight="1" x14ac:dyDescent="0.2"/>
    <row r="31" spans="1:5" ht="12.6" customHeight="1" x14ac:dyDescent="0.2"/>
    <row r="32" spans="1:5" ht="12.6" customHeight="1" x14ac:dyDescent="0.2"/>
    <row r="33" ht="17.100000000000001" customHeight="1" x14ac:dyDescent="0.2"/>
    <row r="34" ht="15" customHeight="1" x14ac:dyDescent="0.2"/>
    <row r="35" ht="15" customHeight="1" x14ac:dyDescent="0.2"/>
    <row r="36" ht="15" customHeight="1" x14ac:dyDescent="0.2"/>
    <row r="37" ht="17.100000000000001" customHeight="1" x14ac:dyDescent="0.2"/>
    <row r="38" ht="17.100000000000001" customHeight="1" x14ac:dyDescent="0.2"/>
    <row r="39" ht="17.100000000000001" customHeight="1" x14ac:dyDescent="0.2"/>
    <row r="40" ht="17.100000000000001" customHeight="1" x14ac:dyDescent="0.2"/>
    <row r="41" ht="17.100000000000001" customHeight="1" x14ac:dyDescent="0.2"/>
    <row r="42" ht="17.100000000000001" customHeight="1" x14ac:dyDescent="0.2"/>
    <row r="43" ht="17.100000000000001" customHeight="1" x14ac:dyDescent="0.2"/>
    <row r="44" ht="17.100000000000001" customHeight="1" x14ac:dyDescent="0.2"/>
    <row r="45" ht="17.100000000000001" customHeight="1" x14ac:dyDescent="0.2"/>
    <row r="46" ht="17.100000000000001" customHeight="1" x14ac:dyDescent="0.2"/>
    <row r="47" ht="17.100000000000001" customHeight="1" x14ac:dyDescent="0.2"/>
    <row r="48" ht="17.100000000000001" customHeight="1" x14ac:dyDescent="0.2"/>
    <row r="49" spans="1:5" ht="17.100000000000001" customHeight="1" x14ac:dyDescent="0.2"/>
    <row r="50" spans="1:5" ht="17.100000000000001" customHeight="1" x14ac:dyDescent="0.2"/>
    <row r="51" spans="1:5" ht="17.100000000000001" customHeight="1" x14ac:dyDescent="0.2"/>
    <row r="52" spans="1:5" ht="17.100000000000001" customHeight="1" x14ac:dyDescent="0.2"/>
    <row r="53" spans="1:5" ht="17.100000000000001" customHeight="1" x14ac:dyDescent="0.2"/>
    <row r="54" spans="1:5" ht="17.100000000000001" customHeight="1" x14ac:dyDescent="0.2"/>
    <row r="55" spans="1:5" ht="17.100000000000001" customHeight="1" x14ac:dyDescent="0.2"/>
    <row r="56" spans="1:5" ht="17.100000000000001" customHeight="1" x14ac:dyDescent="0.2"/>
    <row r="57" spans="1:5" ht="17.100000000000001" customHeight="1" x14ac:dyDescent="0.2"/>
    <row r="58" spans="1:5" ht="17.100000000000001" customHeight="1" x14ac:dyDescent="0.2"/>
    <row r="59" spans="1:5" ht="17.100000000000001" customHeight="1" x14ac:dyDescent="0.2"/>
    <row r="60" spans="1:5" ht="12.75" customHeight="1" x14ac:dyDescent="0.2">
      <c r="A60" s="27"/>
      <c r="B60" s="28"/>
      <c r="C60" s="28"/>
      <c r="D60" s="28"/>
    </row>
    <row r="61" spans="1:5" ht="30" customHeight="1" x14ac:dyDescent="0.4">
      <c r="A61" s="27"/>
      <c r="B61" s="28"/>
      <c r="C61" s="28"/>
      <c r="D61" s="28"/>
      <c r="E61" s="29"/>
    </row>
    <row r="62" spans="1:5" ht="17.100000000000001" customHeight="1" x14ac:dyDescent="0.2"/>
    <row r="63" spans="1:5" ht="17.100000000000001" customHeight="1" x14ac:dyDescent="0.2"/>
    <row r="64" spans="1:5" ht="17.100000000000001" customHeight="1" x14ac:dyDescent="0.2"/>
    <row r="65" ht="17.100000000000001" customHeight="1" x14ac:dyDescent="0.2"/>
  </sheetData>
  <sheetProtection selectLockedCells="1" selectUnlockedCells="1"/>
  <printOptions horizontalCentered="1"/>
  <pageMargins left="0" right="0" top="0.98425196850393704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2023&amp;R&amp;"Arial,Gras"&amp;20N°102bis</oddFooter>
  </headerFooter>
  <colBreaks count="1" manualBreakCount="1">
    <brk id="5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0"/>
  <sheetViews>
    <sheetView view="pageBreakPreview" topLeftCell="A10" zoomScale="60" zoomScaleNormal="10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32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39"/>
      <c r="B3" s="7" t="s">
        <v>3</v>
      </c>
      <c r="C3" s="7"/>
      <c r="D3" s="7"/>
      <c r="E3" s="40"/>
    </row>
    <row r="4" spans="1:5" ht="17.100000000000001" customHeight="1" x14ac:dyDescent="0.2">
      <c r="A4" s="12" t="s">
        <v>13</v>
      </c>
      <c r="B4" s="13" t="s">
        <v>113</v>
      </c>
      <c r="C4" s="13">
        <v>0</v>
      </c>
      <c r="D4" s="13">
        <v>0</v>
      </c>
      <c r="E4" s="14" t="s">
        <v>114</v>
      </c>
    </row>
    <row r="5" spans="1:5" ht="17.100000000000001" customHeight="1" x14ac:dyDescent="0.2">
      <c r="A5" s="15" t="s">
        <v>115</v>
      </c>
      <c r="B5" s="16" t="s">
        <v>116</v>
      </c>
      <c r="C5" s="16">
        <v>4.5</v>
      </c>
      <c r="D5" s="16">
        <v>4.5</v>
      </c>
      <c r="E5" s="17"/>
    </row>
    <row r="6" spans="1:5" ht="17.100000000000001" customHeight="1" x14ac:dyDescent="0.2">
      <c r="A6" s="15" t="s">
        <v>117</v>
      </c>
      <c r="B6" s="16" t="s">
        <v>116</v>
      </c>
      <c r="C6" s="16">
        <v>6.5</v>
      </c>
      <c r="D6" s="16">
        <f t="shared" ref="D6:D16" si="0">D5+C6</f>
        <v>11</v>
      </c>
      <c r="E6" s="17"/>
    </row>
    <row r="7" spans="1:5" ht="17.100000000000001" customHeight="1" x14ac:dyDescent="0.2">
      <c r="A7" s="15" t="s">
        <v>118</v>
      </c>
      <c r="B7" s="16" t="s">
        <v>119</v>
      </c>
      <c r="C7" s="16">
        <v>3</v>
      </c>
      <c r="D7" s="16">
        <f t="shared" si="0"/>
        <v>14</v>
      </c>
      <c r="E7" s="17"/>
    </row>
    <row r="8" spans="1:5" ht="17.100000000000001" customHeight="1" x14ac:dyDescent="0.2">
      <c r="A8" s="15" t="s">
        <v>120</v>
      </c>
      <c r="B8" s="16" t="s">
        <v>119</v>
      </c>
      <c r="C8" s="16">
        <v>3</v>
      </c>
      <c r="D8" s="16">
        <f t="shared" si="0"/>
        <v>17</v>
      </c>
      <c r="E8" s="17"/>
    </row>
    <row r="9" spans="1:5" ht="17.100000000000001" customHeight="1" x14ac:dyDescent="0.2">
      <c r="A9" s="15" t="s">
        <v>121</v>
      </c>
      <c r="B9" s="16" t="s">
        <v>119</v>
      </c>
      <c r="C9" s="16">
        <v>2</v>
      </c>
      <c r="D9" s="16">
        <f t="shared" si="0"/>
        <v>19</v>
      </c>
      <c r="E9" s="17"/>
    </row>
    <row r="10" spans="1:5" ht="17.100000000000001" customHeight="1" x14ac:dyDescent="0.2">
      <c r="A10" s="15" t="s">
        <v>122</v>
      </c>
      <c r="B10" s="16" t="s">
        <v>119</v>
      </c>
      <c r="C10" s="16">
        <v>1.9</v>
      </c>
      <c r="D10" s="16">
        <f t="shared" si="0"/>
        <v>20.9</v>
      </c>
      <c r="E10" s="17"/>
    </row>
    <row r="11" spans="1:5" ht="17.100000000000001" customHeight="1" x14ac:dyDescent="0.2">
      <c r="A11" s="15" t="s">
        <v>123</v>
      </c>
      <c r="B11" s="16" t="s">
        <v>119</v>
      </c>
      <c r="C11" s="16">
        <v>1.6</v>
      </c>
      <c r="D11" s="16">
        <f t="shared" si="0"/>
        <v>22.5</v>
      </c>
      <c r="E11" s="17"/>
    </row>
    <row r="12" spans="1:5" ht="17.100000000000001" customHeight="1" x14ac:dyDescent="0.2">
      <c r="A12" s="15" t="s">
        <v>124</v>
      </c>
      <c r="B12" s="16" t="s">
        <v>125</v>
      </c>
      <c r="C12" s="16">
        <v>1.5</v>
      </c>
      <c r="D12" s="16">
        <f t="shared" si="0"/>
        <v>24</v>
      </c>
      <c r="E12" s="43" t="s">
        <v>126</v>
      </c>
    </row>
    <row r="13" spans="1:5" ht="17.100000000000001" customHeight="1" x14ac:dyDescent="0.2">
      <c r="A13" s="15" t="s">
        <v>127</v>
      </c>
      <c r="B13" s="16" t="s">
        <v>125</v>
      </c>
      <c r="C13" s="16">
        <v>2.5</v>
      </c>
      <c r="D13" s="16">
        <f t="shared" si="0"/>
        <v>26.5</v>
      </c>
      <c r="E13" s="17" t="s">
        <v>128</v>
      </c>
    </row>
    <row r="14" spans="1:5" ht="17.100000000000001" customHeight="1" x14ac:dyDescent="0.2">
      <c r="A14" s="15" t="s">
        <v>129</v>
      </c>
      <c r="B14" s="16" t="s">
        <v>130</v>
      </c>
      <c r="C14" s="16">
        <v>1.5</v>
      </c>
      <c r="D14" s="16">
        <f t="shared" si="0"/>
        <v>28</v>
      </c>
      <c r="E14" s="17"/>
    </row>
    <row r="15" spans="1:5" ht="17.100000000000001" customHeight="1" x14ac:dyDescent="0.2">
      <c r="A15" s="15" t="s">
        <v>131</v>
      </c>
      <c r="B15" s="16" t="s">
        <v>113</v>
      </c>
      <c r="C15" s="16">
        <v>2.5</v>
      </c>
      <c r="D15" s="16">
        <f t="shared" si="0"/>
        <v>30.5</v>
      </c>
      <c r="E15" s="17"/>
    </row>
    <row r="16" spans="1:5" ht="17.100000000000001" customHeight="1" x14ac:dyDescent="0.2">
      <c r="A16" s="18" t="s">
        <v>13</v>
      </c>
      <c r="B16" s="19"/>
      <c r="C16" s="19">
        <v>4.5</v>
      </c>
      <c r="D16" s="20">
        <f t="shared" si="0"/>
        <v>35</v>
      </c>
      <c r="E16" s="21"/>
    </row>
    <row r="17" spans="1:5" ht="17.100000000000001" customHeight="1" x14ac:dyDescent="0.2">
      <c r="A17" s="22"/>
      <c r="B17" s="23"/>
      <c r="C17" s="23"/>
      <c r="D17" s="23"/>
      <c r="E17" s="24"/>
    </row>
    <row r="18" spans="1:5" ht="15.75" x14ac:dyDescent="0.25">
      <c r="E18" s="115" t="s">
        <v>589</v>
      </c>
    </row>
    <row r="19" spans="1:5" ht="26.25" x14ac:dyDescent="0.4">
      <c r="A19" s="2"/>
      <c r="B19" s="28"/>
      <c r="C19" s="28"/>
      <c r="D19" s="28"/>
      <c r="E19" s="29" t="s">
        <v>132</v>
      </c>
    </row>
    <row r="20" spans="1:5" ht="14.25" x14ac:dyDescent="0.2">
      <c r="A20" t="s">
        <v>40</v>
      </c>
      <c r="B20" s="28"/>
      <c r="C20" s="28"/>
      <c r="D20" s="28"/>
    </row>
    <row r="22" spans="1:5" ht="15" x14ac:dyDescent="0.2">
      <c r="A22" s="3"/>
      <c r="B22" s="4" t="s">
        <v>41</v>
      </c>
      <c r="C22" s="4" t="s">
        <v>7</v>
      </c>
      <c r="D22" s="4" t="s">
        <v>7</v>
      </c>
      <c r="E22" s="32"/>
    </row>
    <row r="23" spans="1:5" ht="15" x14ac:dyDescent="0.2">
      <c r="A23" s="6" t="s">
        <v>8</v>
      </c>
      <c r="B23" s="7" t="s">
        <v>9</v>
      </c>
      <c r="C23" s="7" t="s">
        <v>10</v>
      </c>
      <c r="D23" s="7" t="s">
        <v>11</v>
      </c>
      <c r="E23" s="8" t="s">
        <v>12</v>
      </c>
    </row>
    <row r="24" spans="1:5" ht="15" x14ac:dyDescent="0.2">
      <c r="A24" s="39"/>
      <c r="B24" s="7" t="s">
        <v>3</v>
      </c>
      <c r="C24" s="7"/>
      <c r="D24" s="7"/>
      <c r="E24" s="40"/>
    </row>
    <row r="25" spans="1:5" ht="17.100000000000001" customHeight="1" x14ac:dyDescent="0.2">
      <c r="A25" s="12" t="s">
        <v>13</v>
      </c>
      <c r="B25" s="13" t="s">
        <v>113</v>
      </c>
      <c r="C25" s="13">
        <v>0</v>
      </c>
      <c r="D25" s="13">
        <v>0</v>
      </c>
      <c r="E25" s="14" t="s">
        <v>114</v>
      </c>
    </row>
    <row r="26" spans="1:5" ht="17.100000000000001" customHeight="1" x14ac:dyDescent="0.2">
      <c r="A26" s="15" t="s">
        <v>133</v>
      </c>
      <c r="B26" s="16" t="s">
        <v>31</v>
      </c>
      <c r="C26" s="16">
        <v>4.5</v>
      </c>
      <c r="D26" s="16">
        <v>4.5</v>
      </c>
      <c r="E26" s="17" t="s">
        <v>134</v>
      </c>
    </row>
    <row r="27" spans="1:5" ht="17.100000000000001" customHeight="1" x14ac:dyDescent="0.2">
      <c r="A27" s="15" t="s">
        <v>129</v>
      </c>
      <c r="B27" s="16" t="s">
        <v>130</v>
      </c>
      <c r="C27" s="16">
        <v>2.5</v>
      </c>
      <c r="D27" s="16">
        <f t="shared" ref="D27:D37" si="1">D26+C27</f>
        <v>7</v>
      </c>
      <c r="E27" s="17" t="s">
        <v>135</v>
      </c>
    </row>
    <row r="28" spans="1:5" ht="17.100000000000001" customHeight="1" x14ac:dyDescent="0.2">
      <c r="A28" s="15" t="s">
        <v>136</v>
      </c>
      <c r="B28" s="16" t="s">
        <v>125</v>
      </c>
      <c r="C28" s="16">
        <v>1.3</v>
      </c>
      <c r="D28" s="16">
        <f t="shared" si="1"/>
        <v>8.3000000000000007</v>
      </c>
      <c r="E28" s="17"/>
    </row>
    <row r="29" spans="1:5" ht="17.100000000000001" customHeight="1" x14ac:dyDescent="0.2">
      <c r="A29" s="15" t="s">
        <v>124</v>
      </c>
      <c r="B29" s="16" t="s">
        <v>119</v>
      </c>
      <c r="C29" s="16">
        <v>2.2999999999999998</v>
      </c>
      <c r="D29" s="16">
        <f t="shared" si="1"/>
        <v>10.600000000000001</v>
      </c>
      <c r="E29" s="17"/>
    </row>
    <row r="30" spans="1:5" ht="17.100000000000001" customHeight="1" x14ac:dyDescent="0.2">
      <c r="A30" s="15" t="s">
        <v>123</v>
      </c>
      <c r="B30" s="16" t="s">
        <v>119</v>
      </c>
      <c r="C30" s="16">
        <v>1.3</v>
      </c>
      <c r="D30" s="16">
        <f t="shared" si="1"/>
        <v>11.900000000000002</v>
      </c>
      <c r="E30" s="17"/>
    </row>
    <row r="31" spans="1:5" ht="17.100000000000001" customHeight="1" x14ac:dyDescent="0.2">
      <c r="A31" s="15" t="s">
        <v>137</v>
      </c>
      <c r="B31" s="16" t="s">
        <v>119</v>
      </c>
      <c r="C31" s="16">
        <v>1.6</v>
      </c>
      <c r="D31" s="16">
        <f t="shared" si="1"/>
        <v>13.500000000000002</v>
      </c>
      <c r="E31" s="17"/>
    </row>
    <row r="32" spans="1:5" ht="17.100000000000001" customHeight="1" x14ac:dyDescent="0.2">
      <c r="A32" s="15" t="s">
        <v>121</v>
      </c>
      <c r="B32" s="16" t="s">
        <v>119</v>
      </c>
      <c r="C32" s="16">
        <v>1.5</v>
      </c>
      <c r="D32" s="16">
        <f t="shared" si="1"/>
        <v>15.000000000000002</v>
      </c>
      <c r="E32" s="17"/>
    </row>
    <row r="33" spans="1:5" ht="17.100000000000001" customHeight="1" x14ac:dyDescent="0.2">
      <c r="A33" s="15" t="s">
        <v>120</v>
      </c>
      <c r="B33" s="16" t="s">
        <v>119</v>
      </c>
      <c r="C33" s="16">
        <v>2.5</v>
      </c>
      <c r="D33" s="16">
        <f t="shared" si="1"/>
        <v>17.5</v>
      </c>
      <c r="E33" s="17"/>
    </row>
    <row r="34" spans="1:5" ht="17.100000000000001" customHeight="1" x14ac:dyDescent="0.2">
      <c r="A34" s="15" t="s">
        <v>138</v>
      </c>
      <c r="B34" s="16" t="s">
        <v>139</v>
      </c>
      <c r="C34" s="16">
        <v>3</v>
      </c>
      <c r="D34" s="16">
        <f t="shared" si="1"/>
        <v>20.5</v>
      </c>
      <c r="E34" s="17"/>
    </row>
    <row r="35" spans="1:5" ht="17.100000000000001" customHeight="1" x14ac:dyDescent="0.2">
      <c r="A35" s="15" t="s">
        <v>140</v>
      </c>
      <c r="B35" s="16" t="s">
        <v>141</v>
      </c>
      <c r="C35" s="16">
        <v>3.5</v>
      </c>
      <c r="D35" s="16">
        <f t="shared" si="1"/>
        <v>24</v>
      </c>
      <c r="E35" s="17"/>
    </row>
    <row r="36" spans="1:5" ht="17.100000000000001" customHeight="1" x14ac:dyDescent="0.2">
      <c r="A36" s="15" t="s">
        <v>142</v>
      </c>
      <c r="B36" s="16" t="s">
        <v>113</v>
      </c>
      <c r="C36" s="16">
        <v>6.5</v>
      </c>
      <c r="D36" s="16">
        <f t="shared" si="1"/>
        <v>30.5</v>
      </c>
      <c r="E36" s="17"/>
    </row>
    <row r="37" spans="1:5" ht="17.100000000000001" customHeight="1" x14ac:dyDescent="0.2">
      <c r="A37" s="18" t="s">
        <v>13</v>
      </c>
      <c r="B37" s="19"/>
      <c r="C37" s="19">
        <v>4.5</v>
      </c>
      <c r="D37" s="20">
        <f t="shared" si="1"/>
        <v>35</v>
      </c>
      <c r="E37" s="21"/>
    </row>
    <row r="38" spans="1:5" ht="17.100000000000001" customHeight="1" x14ac:dyDescent="0.2">
      <c r="A38" s="27"/>
      <c r="B38" s="28"/>
      <c r="C38" s="28"/>
      <c r="D38" s="28"/>
      <c r="E38" s="2"/>
    </row>
    <row r="39" spans="1:5" ht="15.75" x14ac:dyDescent="0.25">
      <c r="A39" t="s">
        <v>143</v>
      </c>
      <c r="B39" s="28"/>
      <c r="C39" s="28"/>
      <c r="D39" s="28"/>
      <c r="E39" s="115" t="s">
        <v>590</v>
      </c>
    </row>
    <row r="40" spans="1:5" ht="26.25" x14ac:dyDescent="0.4">
      <c r="A40" s="27"/>
      <c r="B40" s="28"/>
      <c r="C40" s="28"/>
      <c r="D40" s="28"/>
      <c r="E40" s="29" t="s">
        <v>144</v>
      </c>
    </row>
  </sheetData>
  <sheetProtection selectLockedCells="1" selectUnlockedCells="1"/>
  <printOptions horizontalCentered="1"/>
  <pageMargins left="0" right="0" top="0.98425196850393704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7"/>
  <sheetViews>
    <sheetView view="pageBreakPreview" zoomScale="60" zoomScaleNormal="10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39"/>
      <c r="B3" s="7" t="s">
        <v>4</v>
      </c>
      <c r="C3" s="7"/>
      <c r="D3" s="7"/>
      <c r="E3" s="44"/>
    </row>
    <row r="4" spans="1:5" s="27" customFormat="1" ht="17.100000000000001" customHeight="1" x14ac:dyDescent="0.2">
      <c r="A4" s="12" t="s">
        <v>145</v>
      </c>
      <c r="B4" s="13" t="s">
        <v>20</v>
      </c>
      <c r="C4" s="13">
        <v>0</v>
      </c>
      <c r="D4" s="13">
        <v>0</v>
      </c>
      <c r="E4" s="14" t="s">
        <v>146</v>
      </c>
    </row>
    <row r="5" spans="1:5" s="27" customFormat="1" ht="17.100000000000001" customHeight="1" x14ac:dyDescent="0.2">
      <c r="A5" s="15" t="s">
        <v>147</v>
      </c>
      <c r="B5" s="16" t="s">
        <v>31</v>
      </c>
      <c r="C5" s="16">
        <v>4</v>
      </c>
      <c r="D5" s="16">
        <v>4</v>
      </c>
      <c r="E5" s="17"/>
    </row>
    <row r="6" spans="1:5" s="27" customFormat="1" ht="17.100000000000001" customHeight="1" x14ac:dyDescent="0.2">
      <c r="A6" s="15" t="s">
        <v>148</v>
      </c>
      <c r="B6" s="16" t="s">
        <v>31</v>
      </c>
      <c r="C6" s="16">
        <v>1</v>
      </c>
      <c r="D6" s="16">
        <f t="shared" ref="D6:D26" si="0">D5+C6</f>
        <v>5</v>
      </c>
      <c r="E6" s="45"/>
    </row>
    <row r="7" spans="1:5" s="27" customFormat="1" ht="17.100000000000001" customHeight="1" x14ac:dyDescent="0.2">
      <c r="A7" s="15" t="s">
        <v>149</v>
      </c>
      <c r="B7" s="16"/>
      <c r="C7" s="16">
        <v>1.8</v>
      </c>
      <c r="D7" s="16">
        <f t="shared" si="0"/>
        <v>6.8</v>
      </c>
      <c r="E7" s="45"/>
    </row>
    <row r="8" spans="1:5" s="27" customFormat="1" ht="17.100000000000001" customHeight="1" x14ac:dyDescent="0.2">
      <c r="A8" s="15" t="s">
        <v>150</v>
      </c>
      <c r="B8" s="16" t="s">
        <v>31</v>
      </c>
      <c r="C8" s="16">
        <v>2.2999999999999998</v>
      </c>
      <c r="D8" s="16">
        <f t="shared" si="0"/>
        <v>9.1</v>
      </c>
      <c r="E8" s="17"/>
    </row>
    <row r="9" spans="1:5" s="27" customFormat="1" ht="17.100000000000001" customHeight="1" x14ac:dyDescent="0.2">
      <c r="A9" s="15" t="s">
        <v>151</v>
      </c>
      <c r="B9" s="16" t="s">
        <v>31</v>
      </c>
      <c r="C9" s="16">
        <v>2.9</v>
      </c>
      <c r="D9" s="16">
        <f t="shared" si="0"/>
        <v>12</v>
      </c>
      <c r="E9" s="17" t="s">
        <v>152</v>
      </c>
    </row>
    <row r="10" spans="1:5" s="27" customFormat="1" ht="17.100000000000001" customHeight="1" x14ac:dyDescent="0.2">
      <c r="A10" s="15" t="s">
        <v>153</v>
      </c>
      <c r="B10" s="16" t="s">
        <v>31</v>
      </c>
      <c r="C10" s="16">
        <v>2.5</v>
      </c>
      <c r="D10" s="16">
        <f t="shared" si="0"/>
        <v>14.5</v>
      </c>
      <c r="E10" s="17"/>
    </row>
    <row r="11" spans="1:5" s="27" customFormat="1" ht="17.100000000000001" customHeight="1" x14ac:dyDescent="0.2">
      <c r="A11" s="15" t="s">
        <v>154</v>
      </c>
      <c r="B11" s="16" t="s">
        <v>155</v>
      </c>
      <c r="C11" s="16">
        <v>1</v>
      </c>
      <c r="D11" s="16">
        <f t="shared" si="0"/>
        <v>15.5</v>
      </c>
      <c r="E11" s="17"/>
    </row>
    <row r="12" spans="1:5" s="27" customFormat="1" ht="17.100000000000001" customHeight="1" x14ac:dyDescent="0.2">
      <c r="A12" s="15" t="s">
        <v>156</v>
      </c>
      <c r="B12" s="16" t="s">
        <v>18</v>
      </c>
      <c r="C12" s="16">
        <v>1.3</v>
      </c>
      <c r="D12" s="16">
        <f t="shared" si="0"/>
        <v>16.8</v>
      </c>
      <c r="E12" s="17"/>
    </row>
    <row r="13" spans="1:5" s="27" customFormat="1" ht="17.100000000000001" customHeight="1" x14ac:dyDescent="0.2">
      <c r="A13" s="15" t="s">
        <v>157</v>
      </c>
      <c r="B13" s="16" t="s">
        <v>119</v>
      </c>
      <c r="C13" s="16">
        <v>1</v>
      </c>
      <c r="D13" s="16">
        <f t="shared" si="0"/>
        <v>17.8</v>
      </c>
      <c r="E13" s="17"/>
    </row>
    <row r="14" spans="1:5" s="27" customFormat="1" ht="17.100000000000001" customHeight="1" x14ac:dyDescent="0.2">
      <c r="A14" s="15" t="s">
        <v>158</v>
      </c>
      <c r="B14" s="16" t="s">
        <v>119</v>
      </c>
      <c r="C14" s="16">
        <v>2.2000000000000002</v>
      </c>
      <c r="D14" s="16">
        <f t="shared" si="0"/>
        <v>20</v>
      </c>
      <c r="E14" s="17"/>
    </row>
    <row r="15" spans="1:5" s="27" customFormat="1" ht="17.100000000000001" customHeight="1" x14ac:dyDescent="0.2">
      <c r="A15" s="15" t="s">
        <v>159</v>
      </c>
      <c r="B15" s="16" t="s">
        <v>31</v>
      </c>
      <c r="C15" s="16">
        <v>0.3</v>
      </c>
      <c r="D15" s="16">
        <f t="shared" si="0"/>
        <v>20.3</v>
      </c>
      <c r="E15" s="17" t="s">
        <v>160</v>
      </c>
    </row>
    <row r="16" spans="1:5" s="27" customFormat="1" ht="17.100000000000001" customHeight="1" x14ac:dyDescent="0.2">
      <c r="A16" s="15" t="s">
        <v>161</v>
      </c>
      <c r="B16" s="16" t="s">
        <v>162</v>
      </c>
      <c r="C16" s="16">
        <v>1.7</v>
      </c>
      <c r="D16" s="16">
        <f t="shared" si="0"/>
        <v>22</v>
      </c>
      <c r="E16" s="17" t="s">
        <v>163</v>
      </c>
    </row>
    <row r="17" spans="1:5" s="27" customFormat="1" ht="17.100000000000001" customHeight="1" x14ac:dyDescent="0.2">
      <c r="A17" s="15" t="s">
        <v>164</v>
      </c>
      <c r="B17" s="16" t="s">
        <v>162</v>
      </c>
      <c r="C17" s="16">
        <v>3.2</v>
      </c>
      <c r="D17" s="16">
        <f t="shared" si="0"/>
        <v>25.2</v>
      </c>
      <c r="E17" s="17"/>
    </row>
    <row r="18" spans="1:5" s="27" customFormat="1" ht="17.100000000000001" customHeight="1" x14ac:dyDescent="0.2">
      <c r="A18" s="15" t="s">
        <v>165</v>
      </c>
      <c r="B18" s="16" t="s">
        <v>31</v>
      </c>
      <c r="C18" s="16">
        <v>1.8</v>
      </c>
      <c r="D18" s="16">
        <f t="shared" si="0"/>
        <v>27</v>
      </c>
      <c r="E18" s="17"/>
    </row>
    <row r="19" spans="1:5" s="27" customFormat="1" ht="17.100000000000001" customHeight="1" x14ac:dyDescent="0.2">
      <c r="A19" s="15" t="s">
        <v>166</v>
      </c>
      <c r="B19" s="16" t="s">
        <v>31</v>
      </c>
      <c r="C19" s="16">
        <v>0.5</v>
      </c>
      <c r="D19" s="16">
        <f t="shared" si="0"/>
        <v>27.5</v>
      </c>
      <c r="E19" s="17"/>
    </row>
    <row r="20" spans="1:5" s="27" customFormat="1" ht="17.100000000000001" customHeight="1" x14ac:dyDescent="0.2">
      <c r="A20" s="15" t="s">
        <v>167</v>
      </c>
      <c r="B20" s="16" t="s">
        <v>31</v>
      </c>
      <c r="C20" s="16">
        <v>0.7</v>
      </c>
      <c r="D20" s="16">
        <f t="shared" si="0"/>
        <v>28.2</v>
      </c>
      <c r="E20" s="17"/>
    </row>
    <row r="21" spans="1:5" s="27" customFormat="1" ht="17.100000000000001" customHeight="1" x14ac:dyDescent="0.2">
      <c r="A21" s="15" t="s">
        <v>168</v>
      </c>
      <c r="B21" s="16" t="s">
        <v>169</v>
      </c>
      <c r="C21" s="16">
        <v>2.8</v>
      </c>
      <c r="D21" s="16">
        <f t="shared" si="0"/>
        <v>31</v>
      </c>
      <c r="E21" s="17"/>
    </row>
    <row r="22" spans="1:5" s="27" customFormat="1" ht="17.100000000000001" customHeight="1" x14ac:dyDescent="0.2">
      <c r="A22" s="15" t="s">
        <v>170</v>
      </c>
      <c r="B22" s="16" t="s">
        <v>31</v>
      </c>
      <c r="C22" s="16">
        <v>1</v>
      </c>
      <c r="D22" s="16">
        <f t="shared" si="0"/>
        <v>32</v>
      </c>
      <c r="E22" s="17"/>
    </row>
    <row r="23" spans="1:5" s="27" customFormat="1" ht="17.100000000000001" customHeight="1" x14ac:dyDescent="0.2">
      <c r="A23" s="15" t="s">
        <v>153</v>
      </c>
      <c r="B23" s="16" t="s">
        <v>31</v>
      </c>
      <c r="C23" s="16">
        <v>0.5</v>
      </c>
      <c r="D23" s="16">
        <f t="shared" si="0"/>
        <v>32.5</v>
      </c>
      <c r="E23" s="17"/>
    </row>
    <row r="24" spans="1:5" s="27" customFormat="1" ht="17.100000000000001" customHeight="1" x14ac:dyDescent="0.2">
      <c r="A24" s="15" t="s">
        <v>171</v>
      </c>
      <c r="B24" s="16" t="s">
        <v>172</v>
      </c>
      <c r="C24" s="16">
        <v>0.3</v>
      </c>
      <c r="D24" s="16">
        <f t="shared" si="0"/>
        <v>32.799999999999997</v>
      </c>
      <c r="E24" s="17"/>
    </row>
    <row r="25" spans="1:5" s="27" customFormat="1" ht="17.100000000000001" customHeight="1" x14ac:dyDescent="0.2">
      <c r="A25" s="15" t="s">
        <v>173</v>
      </c>
      <c r="B25" s="16"/>
      <c r="C25" s="16">
        <v>2.5</v>
      </c>
      <c r="D25" s="16">
        <f t="shared" si="0"/>
        <v>35.299999999999997</v>
      </c>
      <c r="E25" s="17"/>
    </row>
    <row r="26" spans="1:5" s="27" customFormat="1" ht="17.100000000000001" customHeight="1" x14ac:dyDescent="0.2">
      <c r="A26" s="18" t="s">
        <v>13</v>
      </c>
      <c r="B26" s="19"/>
      <c r="C26" s="19">
        <v>3.2</v>
      </c>
      <c r="D26" s="20">
        <f t="shared" si="0"/>
        <v>38.5</v>
      </c>
      <c r="E26" s="21"/>
    </row>
    <row r="27" spans="1:5" s="27" customFormat="1" ht="15" customHeight="1" x14ac:dyDescent="0.2">
      <c r="A27" s="22"/>
      <c r="B27" s="23"/>
      <c r="C27" s="23"/>
      <c r="D27" s="23"/>
      <c r="E27" s="24"/>
    </row>
    <row r="28" spans="1:5" s="27" customFormat="1" ht="15.75" x14ac:dyDescent="0.25">
      <c r="A28" s="2" t="s">
        <v>94</v>
      </c>
      <c r="B28" s="28"/>
      <c r="C28" s="28"/>
      <c r="D28" s="28"/>
      <c r="E28" s="115" t="s">
        <v>595</v>
      </c>
    </row>
    <row r="29" spans="1:5" s="27" customFormat="1" ht="14.25" x14ac:dyDescent="0.2">
      <c r="B29" s="28"/>
      <c r="C29" s="28"/>
      <c r="D29" s="28"/>
      <c r="E29" s="2"/>
    </row>
    <row r="30" spans="1:5" s="27" customFormat="1" ht="14.25" x14ac:dyDescent="0.2">
      <c r="B30" s="28"/>
      <c r="C30" s="28"/>
      <c r="D30" s="28"/>
      <c r="E30" s="2"/>
    </row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</sheetData>
  <sheetProtection selectLockedCells="1" selectUnlockedCells="1"/>
  <printOptions horizontalCentered="1"/>
  <pageMargins left="0" right="0" top="0.98425196850393704" bottom="0.59055118110236227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2023&amp;R&amp;"Arial,Gras"&amp;20N°104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9"/>
  <sheetViews>
    <sheetView view="pageBreakPreview" zoomScale="60" zoomScaleNormal="10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">
      <c r="A1" s="3"/>
      <c r="B1" s="4" t="s">
        <v>41</v>
      </c>
      <c r="C1" s="4" t="s">
        <v>7</v>
      </c>
      <c r="D1" s="4" t="s">
        <v>7</v>
      </c>
      <c r="E1" s="46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47"/>
    </row>
    <row r="4" spans="1:5" ht="17.100000000000001" customHeight="1" x14ac:dyDescent="0.2">
      <c r="A4" s="12" t="s">
        <v>13</v>
      </c>
      <c r="B4" s="13" t="s">
        <v>172</v>
      </c>
      <c r="C4" s="13">
        <v>0</v>
      </c>
      <c r="D4" s="13">
        <v>0</v>
      </c>
      <c r="E4" s="14"/>
    </row>
    <row r="5" spans="1:5" ht="17.100000000000001" customHeight="1" x14ac:dyDescent="0.2">
      <c r="A5" s="15" t="s">
        <v>174</v>
      </c>
      <c r="B5" s="16"/>
      <c r="C5" s="16">
        <v>3.2</v>
      </c>
      <c r="D5" s="16">
        <v>3.2</v>
      </c>
      <c r="E5" s="17"/>
    </row>
    <row r="6" spans="1:5" ht="17.100000000000001" customHeight="1" x14ac:dyDescent="0.2">
      <c r="A6" s="15" t="s">
        <v>175</v>
      </c>
      <c r="B6" s="16" t="s">
        <v>31</v>
      </c>
      <c r="C6" s="16">
        <v>2.5</v>
      </c>
      <c r="D6" s="16">
        <f t="shared" ref="D6:D25" si="0">D5+C6</f>
        <v>5.7</v>
      </c>
      <c r="E6" s="17"/>
    </row>
    <row r="7" spans="1:5" ht="17.100000000000001" customHeight="1" x14ac:dyDescent="0.2">
      <c r="A7" s="15" t="s">
        <v>153</v>
      </c>
      <c r="B7" s="16" t="s">
        <v>31</v>
      </c>
      <c r="C7" s="16">
        <v>0.3</v>
      </c>
      <c r="D7" s="16">
        <f t="shared" si="0"/>
        <v>6</v>
      </c>
      <c r="E7" s="17"/>
    </row>
    <row r="8" spans="1:5" ht="17.100000000000001" customHeight="1" x14ac:dyDescent="0.2">
      <c r="A8" s="15" t="s">
        <v>176</v>
      </c>
      <c r="B8" s="16" t="s">
        <v>31</v>
      </c>
      <c r="C8" s="16">
        <v>0.5</v>
      </c>
      <c r="D8" s="16">
        <f t="shared" si="0"/>
        <v>6.5</v>
      </c>
      <c r="E8" s="17"/>
    </row>
    <row r="9" spans="1:5" ht="17.100000000000001" customHeight="1" x14ac:dyDescent="0.2">
      <c r="A9" s="15" t="s">
        <v>177</v>
      </c>
      <c r="B9" s="16" t="s">
        <v>178</v>
      </c>
      <c r="C9" s="16">
        <v>0.9</v>
      </c>
      <c r="D9" s="16">
        <f t="shared" si="0"/>
        <v>7.4</v>
      </c>
      <c r="E9" s="17"/>
    </row>
    <row r="10" spans="1:5" ht="17.100000000000001" customHeight="1" x14ac:dyDescent="0.2">
      <c r="A10" s="15" t="s">
        <v>167</v>
      </c>
      <c r="B10" s="16" t="s">
        <v>31</v>
      </c>
      <c r="C10" s="16">
        <v>3.1</v>
      </c>
      <c r="D10" s="16">
        <f t="shared" si="0"/>
        <v>10.5</v>
      </c>
      <c r="E10" s="17"/>
    </row>
    <row r="11" spans="1:5" ht="17.100000000000001" customHeight="1" x14ac:dyDescent="0.2">
      <c r="A11" s="15" t="s">
        <v>179</v>
      </c>
      <c r="B11" s="16" t="s">
        <v>31</v>
      </c>
      <c r="C11" s="16">
        <v>0.5</v>
      </c>
      <c r="D11" s="16">
        <f t="shared" si="0"/>
        <v>11</v>
      </c>
      <c r="E11" s="17"/>
    </row>
    <row r="12" spans="1:5" ht="17.100000000000001" customHeight="1" x14ac:dyDescent="0.2">
      <c r="A12" s="15" t="s">
        <v>165</v>
      </c>
      <c r="B12" s="16" t="s">
        <v>162</v>
      </c>
      <c r="C12" s="16">
        <v>0.5</v>
      </c>
      <c r="D12" s="16">
        <f t="shared" si="0"/>
        <v>11.5</v>
      </c>
      <c r="E12" s="17"/>
    </row>
    <row r="13" spans="1:5" ht="17.100000000000001" customHeight="1" x14ac:dyDescent="0.2">
      <c r="A13" s="15" t="s">
        <v>164</v>
      </c>
      <c r="B13" s="16" t="s">
        <v>162</v>
      </c>
      <c r="C13" s="16">
        <v>1.5</v>
      </c>
      <c r="D13" s="16">
        <f t="shared" si="0"/>
        <v>13</v>
      </c>
      <c r="E13" s="17"/>
    </row>
    <row r="14" spans="1:5" ht="17.100000000000001" customHeight="1" x14ac:dyDescent="0.2">
      <c r="A14" s="15" t="s">
        <v>161</v>
      </c>
      <c r="B14" s="16" t="s">
        <v>31</v>
      </c>
      <c r="C14" s="16">
        <v>3.3</v>
      </c>
      <c r="D14" s="16">
        <f t="shared" si="0"/>
        <v>16.3</v>
      </c>
      <c r="E14" s="17" t="s">
        <v>180</v>
      </c>
    </row>
    <row r="15" spans="1:5" ht="17.100000000000001" customHeight="1" x14ac:dyDescent="0.2">
      <c r="A15" s="15" t="s">
        <v>181</v>
      </c>
      <c r="B15" s="16" t="s">
        <v>119</v>
      </c>
      <c r="C15" s="16">
        <v>1.8</v>
      </c>
      <c r="D15" s="16">
        <f t="shared" si="0"/>
        <v>18.100000000000001</v>
      </c>
      <c r="E15" s="17"/>
    </row>
    <row r="16" spans="1:5" ht="17.100000000000001" customHeight="1" x14ac:dyDescent="0.2">
      <c r="A16" s="15" t="s">
        <v>158</v>
      </c>
      <c r="B16" s="16" t="s">
        <v>119</v>
      </c>
      <c r="C16" s="16">
        <v>0.9</v>
      </c>
      <c r="D16" s="16">
        <f t="shared" si="0"/>
        <v>19</v>
      </c>
      <c r="E16" s="17"/>
    </row>
    <row r="17" spans="1:5" ht="17.100000000000001" customHeight="1" x14ac:dyDescent="0.2">
      <c r="A17" s="15" t="s">
        <v>157</v>
      </c>
      <c r="B17" s="16" t="s">
        <v>18</v>
      </c>
      <c r="C17" s="16">
        <v>2</v>
      </c>
      <c r="D17" s="16">
        <f t="shared" si="0"/>
        <v>21</v>
      </c>
      <c r="E17" s="17"/>
    </row>
    <row r="18" spans="1:5" ht="17.100000000000001" customHeight="1" x14ac:dyDescent="0.2">
      <c r="A18" s="15" t="s">
        <v>182</v>
      </c>
      <c r="B18" s="16" t="s">
        <v>155</v>
      </c>
      <c r="C18" s="16">
        <v>1</v>
      </c>
      <c r="D18" s="16">
        <f t="shared" si="0"/>
        <v>22</v>
      </c>
      <c r="E18" s="17"/>
    </row>
    <row r="19" spans="1:5" ht="17.100000000000001" customHeight="1" x14ac:dyDescent="0.2">
      <c r="A19" s="15" t="s">
        <v>183</v>
      </c>
      <c r="B19" s="16" t="s">
        <v>31</v>
      </c>
      <c r="C19" s="16">
        <v>1</v>
      </c>
      <c r="D19" s="16">
        <f t="shared" si="0"/>
        <v>23</v>
      </c>
      <c r="E19" s="17"/>
    </row>
    <row r="20" spans="1:5" ht="17.100000000000001" customHeight="1" x14ac:dyDescent="0.2">
      <c r="A20" s="15" t="s">
        <v>184</v>
      </c>
      <c r="B20" s="16" t="s">
        <v>31</v>
      </c>
      <c r="C20" s="16">
        <v>3</v>
      </c>
      <c r="D20" s="16">
        <f t="shared" si="0"/>
        <v>26</v>
      </c>
      <c r="E20" s="45"/>
    </row>
    <row r="21" spans="1:5" ht="17.100000000000001" customHeight="1" x14ac:dyDescent="0.2">
      <c r="A21" s="15" t="s">
        <v>185</v>
      </c>
      <c r="B21" s="16" t="s">
        <v>31</v>
      </c>
      <c r="C21" s="16">
        <v>0.5</v>
      </c>
      <c r="D21" s="16">
        <f t="shared" si="0"/>
        <v>26.5</v>
      </c>
      <c r="E21" s="17"/>
    </row>
    <row r="22" spans="1:5" ht="17.100000000000001" customHeight="1" x14ac:dyDescent="0.2">
      <c r="A22" s="15" t="s">
        <v>186</v>
      </c>
      <c r="B22" s="16" t="s">
        <v>31</v>
      </c>
      <c r="C22" s="16">
        <v>2.7</v>
      </c>
      <c r="D22" s="16">
        <f t="shared" si="0"/>
        <v>29.2</v>
      </c>
      <c r="E22" s="17"/>
    </row>
    <row r="23" spans="1:5" ht="17.100000000000001" customHeight="1" x14ac:dyDescent="0.2">
      <c r="A23" s="15" t="s">
        <v>149</v>
      </c>
      <c r="B23" s="16" t="s">
        <v>31</v>
      </c>
      <c r="C23" s="16">
        <v>2.8</v>
      </c>
      <c r="D23" s="16">
        <f t="shared" si="0"/>
        <v>32</v>
      </c>
      <c r="E23" s="17"/>
    </row>
    <row r="24" spans="1:5" ht="17.100000000000001" customHeight="1" x14ac:dyDescent="0.2">
      <c r="A24" s="15" t="s">
        <v>148</v>
      </c>
      <c r="B24" s="16"/>
      <c r="C24" s="16">
        <v>1.1000000000000001</v>
      </c>
      <c r="D24" s="16">
        <f t="shared" si="0"/>
        <v>33.1</v>
      </c>
      <c r="E24" s="17"/>
    </row>
    <row r="25" spans="1:5" ht="17.100000000000001" customHeight="1" x14ac:dyDescent="0.2">
      <c r="A25" s="15" t="s">
        <v>147</v>
      </c>
      <c r="B25" s="16"/>
      <c r="C25" s="16">
        <v>1.4</v>
      </c>
      <c r="D25" s="16">
        <f t="shared" si="0"/>
        <v>34.5</v>
      </c>
      <c r="E25" s="17"/>
    </row>
    <row r="26" spans="1:5" ht="17.100000000000001" customHeight="1" x14ac:dyDescent="0.2">
      <c r="A26" s="15" t="s">
        <v>187</v>
      </c>
      <c r="B26" s="16"/>
      <c r="C26" s="16">
        <v>3.9</v>
      </c>
      <c r="D26" s="16">
        <f>D24+C26</f>
        <v>37</v>
      </c>
      <c r="E26" s="17"/>
    </row>
    <row r="27" spans="1:5" ht="17.100000000000001" customHeight="1" x14ac:dyDescent="0.2">
      <c r="A27" s="18" t="s">
        <v>13</v>
      </c>
      <c r="B27" s="48"/>
      <c r="C27" s="49">
        <v>1.5</v>
      </c>
      <c r="D27" s="20">
        <f>D26+C27</f>
        <v>38.5</v>
      </c>
      <c r="E27" s="50"/>
    </row>
    <row r="29" spans="1:5" ht="15.75" x14ac:dyDescent="0.25">
      <c r="A29" t="s">
        <v>143</v>
      </c>
      <c r="E29" s="115" t="s">
        <v>596</v>
      </c>
    </row>
  </sheetData>
  <sheetProtection selectLockedCells="1" selectUnlockedCells="1"/>
  <printOptions horizontalCentered="1"/>
  <pageMargins left="0" right="0" top="0.98425196850393704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&amp;LMaj 2023&amp;R&amp;"Arial,Gras"&amp;20N°104bis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8"/>
  <sheetViews>
    <sheetView topLeftCell="A17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2</v>
      </c>
      <c r="C3" s="10"/>
      <c r="D3" s="10"/>
      <c r="E3" s="11"/>
    </row>
    <row r="4" spans="1:5" ht="17.100000000000001" customHeight="1" x14ac:dyDescent="0.2">
      <c r="A4" s="12" t="s">
        <v>13</v>
      </c>
      <c r="B4" s="16" t="s">
        <v>96</v>
      </c>
      <c r="C4" s="13"/>
      <c r="D4" s="13"/>
      <c r="E4" s="14"/>
    </row>
    <row r="5" spans="1:5" ht="17.100000000000001" customHeight="1" x14ac:dyDescent="0.2">
      <c r="A5" s="15" t="s">
        <v>188</v>
      </c>
      <c r="B5" s="16" t="s">
        <v>91</v>
      </c>
      <c r="C5" s="16">
        <v>3</v>
      </c>
      <c r="D5" s="16">
        <v>3</v>
      </c>
      <c r="E5" s="17" t="s">
        <v>98</v>
      </c>
    </row>
    <row r="6" spans="1:5" ht="17.100000000000001" customHeight="1" x14ac:dyDescent="0.2">
      <c r="A6" s="15" t="s">
        <v>189</v>
      </c>
      <c r="B6" s="16" t="s">
        <v>79</v>
      </c>
      <c r="C6" s="16">
        <v>1.5</v>
      </c>
      <c r="D6" s="16">
        <f t="shared" ref="D6:D20" si="0">D5+C6</f>
        <v>4.5</v>
      </c>
      <c r="E6" s="17"/>
    </row>
    <row r="7" spans="1:5" ht="17.100000000000001" customHeight="1" x14ac:dyDescent="0.2">
      <c r="A7" s="15" t="s">
        <v>190</v>
      </c>
      <c r="B7" s="16" t="s">
        <v>31</v>
      </c>
      <c r="C7" s="16">
        <v>2</v>
      </c>
      <c r="D7" s="16">
        <f t="shared" si="0"/>
        <v>6.5</v>
      </c>
      <c r="E7" s="17" t="s">
        <v>191</v>
      </c>
    </row>
    <row r="8" spans="1:5" ht="17.100000000000001" customHeight="1" x14ac:dyDescent="0.2">
      <c r="A8" s="15" t="s">
        <v>192</v>
      </c>
      <c r="B8" s="16" t="s">
        <v>31</v>
      </c>
      <c r="C8" s="16">
        <v>3</v>
      </c>
      <c r="D8" s="16">
        <f t="shared" si="0"/>
        <v>9.5</v>
      </c>
      <c r="E8" s="17"/>
    </row>
    <row r="9" spans="1:5" ht="17.100000000000001" customHeight="1" x14ac:dyDescent="0.2">
      <c r="A9" s="15" t="s">
        <v>193</v>
      </c>
      <c r="B9" s="16" t="s">
        <v>194</v>
      </c>
      <c r="C9" s="16">
        <v>2</v>
      </c>
      <c r="D9" s="16">
        <f t="shared" si="0"/>
        <v>11.5</v>
      </c>
      <c r="E9" s="17"/>
    </row>
    <row r="10" spans="1:5" ht="17.100000000000001" customHeight="1" x14ac:dyDescent="0.2">
      <c r="A10" s="51" t="s">
        <v>195</v>
      </c>
      <c r="B10" s="16" t="s">
        <v>31</v>
      </c>
      <c r="C10" s="16">
        <v>1</v>
      </c>
      <c r="D10" s="16">
        <f t="shared" si="0"/>
        <v>12.5</v>
      </c>
      <c r="E10" s="17"/>
    </row>
    <row r="11" spans="1:5" ht="17.100000000000001" customHeight="1" x14ac:dyDescent="0.2">
      <c r="A11" s="15" t="s">
        <v>196</v>
      </c>
      <c r="B11" s="16" t="s">
        <v>77</v>
      </c>
      <c r="C11" s="16">
        <v>1</v>
      </c>
      <c r="D11" s="16">
        <f t="shared" si="0"/>
        <v>13.5</v>
      </c>
      <c r="E11" s="17"/>
    </row>
    <row r="12" spans="1:5" ht="17.100000000000001" customHeight="1" x14ac:dyDescent="0.2">
      <c r="A12" s="15" t="s">
        <v>197</v>
      </c>
      <c r="B12" s="16" t="s">
        <v>91</v>
      </c>
      <c r="C12" s="16">
        <v>1.5</v>
      </c>
      <c r="D12" s="16">
        <f t="shared" si="0"/>
        <v>15</v>
      </c>
      <c r="E12" s="17"/>
    </row>
    <row r="13" spans="1:5" ht="17.100000000000001" customHeight="1" x14ac:dyDescent="0.2">
      <c r="A13" s="15" t="s">
        <v>198</v>
      </c>
      <c r="B13" s="16" t="s">
        <v>199</v>
      </c>
      <c r="C13" s="16">
        <v>4</v>
      </c>
      <c r="D13" s="16">
        <f t="shared" si="0"/>
        <v>19</v>
      </c>
      <c r="E13" s="17"/>
    </row>
    <row r="14" spans="1:5" ht="17.100000000000001" customHeight="1" x14ac:dyDescent="0.2">
      <c r="A14" s="15" t="s">
        <v>200</v>
      </c>
      <c r="B14" s="16" t="s">
        <v>79</v>
      </c>
      <c r="C14" s="16">
        <v>4.5</v>
      </c>
      <c r="D14" s="16">
        <f t="shared" si="0"/>
        <v>23.5</v>
      </c>
      <c r="E14" s="17"/>
    </row>
    <row r="15" spans="1:5" ht="17.100000000000001" customHeight="1" x14ac:dyDescent="0.2">
      <c r="A15" s="15" t="s">
        <v>201</v>
      </c>
      <c r="B15" s="16" t="s">
        <v>79</v>
      </c>
      <c r="C15" s="16">
        <v>3.5</v>
      </c>
      <c r="D15" s="16">
        <f t="shared" si="0"/>
        <v>27</v>
      </c>
      <c r="E15" s="17"/>
    </row>
    <row r="16" spans="1:5" ht="17.100000000000001" customHeight="1" x14ac:dyDescent="0.2">
      <c r="A16" s="15" t="s">
        <v>87</v>
      </c>
      <c r="B16" s="16" t="s">
        <v>79</v>
      </c>
      <c r="C16" s="16">
        <v>4</v>
      </c>
      <c r="D16" s="16">
        <f t="shared" si="0"/>
        <v>31</v>
      </c>
      <c r="E16" s="17"/>
    </row>
    <row r="17" spans="1:5" ht="17.100000000000001" customHeight="1" x14ac:dyDescent="0.2">
      <c r="A17" s="52" t="s">
        <v>88</v>
      </c>
      <c r="B17" s="16" t="s">
        <v>79</v>
      </c>
      <c r="C17" s="16">
        <v>5</v>
      </c>
      <c r="D17" s="16">
        <f t="shared" si="0"/>
        <v>36</v>
      </c>
      <c r="E17" s="17"/>
    </row>
    <row r="18" spans="1:5" ht="17.100000000000001" customHeight="1" x14ac:dyDescent="0.2">
      <c r="A18" s="52" t="s">
        <v>90</v>
      </c>
      <c r="B18" s="16" t="s">
        <v>91</v>
      </c>
      <c r="C18" s="16">
        <v>3</v>
      </c>
      <c r="D18" s="16">
        <f t="shared" si="0"/>
        <v>39</v>
      </c>
      <c r="E18" s="17"/>
    </row>
    <row r="19" spans="1:5" ht="17.100000000000001" customHeight="1" x14ac:dyDescent="0.2">
      <c r="A19" s="52" t="s">
        <v>202</v>
      </c>
      <c r="B19" s="16" t="s">
        <v>96</v>
      </c>
      <c r="C19" s="16">
        <v>1.5</v>
      </c>
      <c r="D19" s="16">
        <f t="shared" si="0"/>
        <v>40.5</v>
      </c>
      <c r="E19" s="17"/>
    </row>
    <row r="20" spans="1:5" ht="17.100000000000001" customHeight="1" x14ac:dyDescent="0.2">
      <c r="A20" s="53" t="s">
        <v>13</v>
      </c>
      <c r="B20" s="19"/>
      <c r="C20" s="19">
        <v>3</v>
      </c>
      <c r="D20" s="20">
        <f t="shared" si="0"/>
        <v>43.5</v>
      </c>
      <c r="E20" s="21"/>
    </row>
    <row r="21" spans="1:5" ht="17.100000000000001" customHeight="1" x14ac:dyDescent="0.2">
      <c r="A21" s="22"/>
      <c r="B21" s="23"/>
      <c r="C21" s="23"/>
      <c r="D21" s="23"/>
      <c r="E21" s="24"/>
    </row>
    <row r="22" spans="1:5" ht="12.6" customHeight="1" x14ac:dyDescent="0.25">
      <c r="A22" s="27"/>
      <c r="B22" s="28"/>
      <c r="C22" s="28"/>
      <c r="D22" s="28"/>
      <c r="E22" s="115" t="s">
        <v>597</v>
      </c>
    </row>
    <row r="23" spans="1:5" ht="26.25" customHeight="1" x14ac:dyDescent="0.2">
      <c r="B23" s="28"/>
      <c r="C23" s="28"/>
      <c r="D23" s="28"/>
      <c r="E23" s="54" t="s">
        <v>203</v>
      </c>
    </row>
    <row r="24" spans="1:5" ht="12.6" customHeight="1" x14ac:dyDescent="0.2">
      <c r="A24" t="s">
        <v>40</v>
      </c>
    </row>
    <row r="26" spans="1:5" ht="15" x14ac:dyDescent="0.2">
      <c r="A26" s="3"/>
      <c r="B26" s="4" t="s">
        <v>41</v>
      </c>
      <c r="C26" s="4" t="s">
        <v>7</v>
      </c>
      <c r="D26" s="4" t="s">
        <v>7</v>
      </c>
      <c r="E26" s="5"/>
    </row>
    <row r="27" spans="1:5" ht="15" x14ac:dyDescent="0.2">
      <c r="A27" s="6" t="s">
        <v>8</v>
      </c>
      <c r="B27" s="7" t="s">
        <v>9</v>
      </c>
      <c r="C27" s="7" t="s">
        <v>10</v>
      </c>
      <c r="D27" s="7" t="s">
        <v>11</v>
      </c>
      <c r="E27" s="8" t="s">
        <v>12</v>
      </c>
    </row>
    <row r="28" spans="1:5" ht="15" x14ac:dyDescent="0.2">
      <c r="A28" s="9"/>
      <c r="B28" s="10" t="s">
        <v>2</v>
      </c>
      <c r="C28" s="10"/>
      <c r="D28" s="10"/>
      <c r="E28" s="11"/>
    </row>
    <row r="29" spans="1:5" ht="17.100000000000001" customHeight="1" x14ac:dyDescent="0.2">
      <c r="A29" s="12" t="s">
        <v>13</v>
      </c>
      <c r="B29" s="13" t="s">
        <v>96</v>
      </c>
      <c r="C29" s="13">
        <v>0</v>
      </c>
      <c r="D29" s="13">
        <v>0</v>
      </c>
      <c r="E29" s="14"/>
    </row>
    <row r="30" spans="1:5" ht="17.100000000000001" customHeight="1" x14ac:dyDescent="0.2">
      <c r="A30" s="15" t="s">
        <v>188</v>
      </c>
      <c r="B30" s="16" t="s">
        <v>91</v>
      </c>
      <c r="C30" s="16">
        <v>3</v>
      </c>
      <c r="D30" s="16">
        <v>3</v>
      </c>
      <c r="E30" s="17" t="s">
        <v>98</v>
      </c>
    </row>
    <row r="31" spans="1:5" ht="17.100000000000001" customHeight="1" x14ac:dyDescent="0.2">
      <c r="A31" s="15" t="s">
        <v>99</v>
      </c>
      <c r="B31" s="16" t="s">
        <v>79</v>
      </c>
      <c r="C31" s="16">
        <v>1.5</v>
      </c>
      <c r="D31" s="16">
        <f t="shared" ref="D31:D44" si="1">D30+C31</f>
        <v>4.5</v>
      </c>
      <c r="E31" s="17"/>
    </row>
    <row r="32" spans="1:5" ht="17.100000000000001" customHeight="1" x14ac:dyDescent="0.2">
      <c r="A32" s="15" t="s">
        <v>88</v>
      </c>
      <c r="B32" s="16" t="s">
        <v>79</v>
      </c>
      <c r="C32" s="16">
        <v>3</v>
      </c>
      <c r="D32" s="16">
        <f t="shared" si="1"/>
        <v>7.5</v>
      </c>
      <c r="E32" s="17"/>
    </row>
    <row r="33" spans="1:5" ht="17.100000000000001" customHeight="1" x14ac:dyDescent="0.2">
      <c r="A33" s="15" t="s">
        <v>87</v>
      </c>
      <c r="B33" s="16" t="s">
        <v>79</v>
      </c>
      <c r="C33" s="16">
        <v>5</v>
      </c>
      <c r="D33" s="16">
        <f t="shared" si="1"/>
        <v>12.5</v>
      </c>
      <c r="E33" s="17"/>
    </row>
    <row r="34" spans="1:5" ht="17.100000000000001" customHeight="1" x14ac:dyDescent="0.2">
      <c r="A34" s="15" t="s">
        <v>201</v>
      </c>
      <c r="B34" s="16" t="s">
        <v>79</v>
      </c>
      <c r="C34" s="16">
        <v>4</v>
      </c>
      <c r="D34" s="16">
        <f t="shared" si="1"/>
        <v>16.5</v>
      </c>
      <c r="E34" s="17"/>
    </row>
    <row r="35" spans="1:5" ht="17.100000000000001" customHeight="1" x14ac:dyDescent="0.2">
      <c r="A35" s="15" t="s">
        <v>200</v>
      </c>
      <c r="B35" s="16" t="s">
        <v>204</v>
      </c>
      <c r="C35" s="16">
        <v>3.5</v>
      </c>
      <c r="D35" s="16">
        <f t="shared" si="1"/>
        <v>20</v>
      </c>
      <c r="E35" s="17"/>
    </row>
    <row r="36" spans="1:5" ht="17.100000000000001" customHeight="1" x14ac:dyDescent="0.2">
      <c r="A36" s="15" t="s">
        <v>205</v>
      </c>
      <c r="B36" s="16" t="s">
        <v>91</v>
      </c>
      <c r="C36" s="16">
        <v>4.5</v>
      </c>
      <c r="D36" s="16">
        <f t="shared" si="1"/>
        <v>24.5</v>
      </c>
      <c r="E36" s="17"/>
    </row>
    <row r="37" spans="1:5" ht="17.100000000000001" customHeight="1" x14ac:dyDescent="0.2">
      <c r="A37" s="15" t="s">
        <v>197</v>
      </c>
      <c r="B37" s="16" t="s">
        <v>77</v>
      </c>
      <c r="C37" s="16">
        <v>4</v>
      </c>
      <c r="D37" s="16">
        <f t="shared" si="1"/>
        <v>28.5</v>
      </c>
      <c r="E37" s="17"/>
    </row>
    <row r="38" spans="1:5" ht="17.100000000000001" customHeight="1" x14ac:dyDescent="0.2">
      <c r="A38" s="15" t="s">
        <v>206</v>
      </c>
      <c r="B38" s="16" t="s">
        <v>207</v>
      </c>
      <c r="C38" s="16">
        <v>1.5</v>
      </c>
      <c r="D38" s="16">
        <f t="shared" si="1"/>
        <v>30</v>
      </c>
      <c r="E38" s="17"/>
    </row>
    <row r="39" spans="1:5" ht="17.100000000000001" customHeight="1" x14ac:dyDescent="0.2">
      <c r="A39" s="15" t="s">
        <v>193</v>
      </c>
      <c r="B39" s="16" t="s">
        <v>208</v>
      </c>
      <c r="C39" s="16">
        <v>2</v>
      </c>
      <c r="D39" s="16">
        <f t="shared" si="1"/>
        <v>32</v>
      </c>
      <c r="E39" s="17"/>
    </row>
    <row r="40" spans="1:5" ht="17.100000000000001" customHeight="1" x14ac:dyDescent="0.2">
      <c r="A40" s="15" t="s">
        <v>209</v>
      </c>
      <c r="B40" s="16" t="s">
        <v>31</v>
      </c>
      <c r="C40" s="16">
        <v>2</v>
      </c>
      <c r="D40" s="16">
        <f t="shared" si="1"/>
        <v>34</v>
      </c>
      <c r="E40" s="17" t="s">
        <v>191</v>
      </c>
    </row>
    <row r="41" spans="1:5" ht="17.100000000000001" customHeight="1" x14ac:dyDescent="0.2">
      <c r="A41" s="15" t="s">
        <v>190</v>
      </c>
      <c r="B41" s="16" t="s">
        <v>79</v>
      </c>
      <c r="C41" s="16">
        <v>3</v>
      </c>
      <c r="D41" s="16">
        <f t="shared" si="1"/>
        <v>37</v>
      </c>
      <c r="E41" s="17"/>
    </row>
    <row r="42" spans="1:5" ht="17.100000000000001" customHeight="1" x14ac:dyDescent="0.2">
      <c r="A42" s="15" t="s">
        <v>90</v>
      </c>
      <c r="B42" s="16" t="s">
        <v>91</v>
      </c>
      <c r="C42" s="16">
        <v>2</v>
      </c>
      <c r="D42" s="16">
        <f t="shared" si="1"/>
        <v>39</v>
      </c>
      <c r="E42" s="17"/>
    </row>
    <row r="43" spans="1:5" ht="17.100000000000001" customHeight="1" x14ac:dyDescent="0.2">
      <c r="A43" s="15" t="s">
        <v>202</v>
      </c>
      <c r="B43" s="16" t="s">
        <v>96</v>
      </c>
      <c r="C43" s="16">
        <v>1.5</v>
      </c>
      <c r="D43" s="16">
        <f t="shared" si="1"/>
        <v>40.5</v>
      </c>
      <c r="E43" s="17"/>
    </row>
    <row r="44" spans="1:5" ht="17.100000000000001" customHeight="1" x14ac:dyDescent="0.2">
      <c r="A44" s="55" t="s">
        <v>13</v>
      </c>
      <c r="B44" s="56"/>
      <c r="C44" s="56">
        <v>3</v>
      </c>
      <c r="D44" s="57">
        <f t="shared" si="1"/>
        <v>43.5</v>
      </c>
      <c r="E44" s="58"/>
    </row>
    <row r="45" spans="1:5" ht="17.100000000000001" customHeight="1" x14ac:dyDescent="0.2">
      <c r="A45" s="59"/>
      <c r="B45" s="60"/>
      <c r="C45" s="60"/>
      <c r="D45" s="60"/>
      <c r="E45" s="61"/>
    </row>
    <row r="46" spans="1:5" ht="17.100000000000001" customHeight="1" x14ac:dyDescent="0.2">
      <c r="A46" s="27"/>
      <c r="B46" s="28"/>
      <c r="C46" s="28"/>
      <c r="D46" s="28"/>
    </row>
    <row r="47" spans="1:5" ht="15.75" x14ac:dyDescent="0.25">
      <c r="A47" s="27"/>
      <c r="B47" s="28"/>
      <c r="C47" s="28"/>
      <c r="D47" s="28"/>
      <c r="E47" s="115" t="s">
        <v>598</v>
      </c>
    </row>
    <row r="48" spans="1:5" ht="26.25" x14ac:dyDescent="0.2">
      <c r="E48" s="54" t="s">
        <v>210</v>
      </c>
    </row>
  </sheetData>
  <sheetProtection selectLockedCells="1" selectUnlockedCells="1"/>
  <printOptions horizontalCentered="1"/>
  <pageMargins left="0" right="0" top="0.98425196850393704" bottom="0.98425196850393704" header="0.51181102362204722" footer="0.51181102362204722"/>
  <pageSetup paperSize="9" scale="86" firstPageNumber="0" orientation="portrait" horizontalDpi="300" verticalDpi="300" r:id="rId1"/>
  <headerFooter alignWithMargins="0">
    <oddHeader>&amp;C&amp;"Arial,Gras"&amp;14&amp;UUNION CYCLOTOURISTE BERGERACOISE</oddHeader>
    <oddFooter xml:space="preserve">&amp;L&amp;"Arial,Gras"Maj 2023
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8"/>
  <sheetViews>
    <sheetView topLeftCell="A19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3" width="7.7109375" style="1" customWidth="1"/>
    <col min="4" max="4" width="12.85546875" style="1" customWidth="1"/>
    <col min="5" max="5" width="35.710937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5</v>
      </c>
      <c r="C3" s="10"/>
      <c r="D3" s="10"/>
      <c r="E3" s="11"/>
    </row>
    <row r="4" spans="1:5" ht="15" x14ac:dyDescent="0.2">
      <c r="A4" s="62" t="s">
        <v>211</v>
      </c>
      <c r="B4" s="13" t="s">
        <v>212</v>
      </c>
      <c r="C4" s="13">
        <v>0</v>
      </c>
      <c r="D4" s="13">
        <v>0</v>
      </c>
      <c r="E4" s="14" t="s">
        <v>213</v>
      </c>
    </row>
    <row r="5" spans="1:5" ht="14.25" x14ac:dyDescent="0.2">
      <c r="A5" s="63" t="s">
        <v>214</v>
      </c>
      <c r="B5" s="64"/>
      <c r="C5" s="64">
        <v>2</v>
      </c>
      <c r="D5" s="16">
        <f t="shared" ref="D5:D20" si="0">D4+C5</f>
        <v>2</v>
      </c>
      <c r="E5" s="65"/>
    </row>
    <row r="6" spans="1:5" ht="14.25" x14ac:dyDescent="0.2">
      <c r="A6" s="15" t="s">
        <v>215</v>
      </c>
      <c r="B6" s="16" t="s">
        <v>15</v>
      </c>
      <c r="C6" s="16">
        <v>1</v>
      </c>
      <c r="D6" s="16">
        <f t="shared" si="0"/>
        <v>3</v>
      </c>
      <c r="E6" s="65"/>
    </row>
    <row r="7" spans="1:5" ht="14.25" x14ac:dyDescent="0.2">
      <c r="A7" s="15" t="s">
        <v>216</v>
      </c>
      <c r="B7" s="16" t="s">
        <v>15</v>
      </c>
      <c r="C7" s="16">
        <v>4</v>
      </c>
      <c r="D7" s="16">
        <f t="shared" si="0"/>
        <v>7</v>
      </c>
      <c r="E7" s="17"/>
    </row>
    <row r="8" spans="1:5" ht="14.25" x14ac:dyDescent="0.2">
      <c r="A8" s="15" t="s">
        <v>217</v>
      </c>
      <c r="B8" s="16" t="s">
        <v>119</v>
      </c>
      <c r="C8" s="16">
        <v>3.7</v>
      </c>
      <c r="D8" s="16">
        <f t="shared" si="0"/>
        <v>10.7</v>
      </c>
      <c r="E8" s="17" t="s">
        <v>218</v>
      </c>
    </row>
    <row r="9" spans="1:5" ht="14.25" x14ac:dyDescent="0.2">
      <c r="A9" s="15" t="s">
        <v>219</v>
      </c>
      <c r="B9" s="16" t="s">
        <v>119</v>
      </c>
      <c r="C9" s="16">
        <v>3</v>
      </c>
      <c r="D9" s="16">
        <f t="shared" si="0"/>
        <v>13.7</v>
      </c>
      <c r="E9" s="34"/>
    </row>
    <row r="10" spans="1:5" ht="14.25" x14ac:dyDescent="0.2">
      <c r="A10" s="15" t="s">
        <v>220</v>
      </c>
      <c r="B10" s="16" t="s">
        <v>61</v>
      </c>
      <c r="C10" s="16">
        <v>4</v>
      </c>
      <c r="D10" s="16">
        <f t="shared" si="0"/>
        <v>17.7</v>
      </c>
      <c r="E10" s="34"/>
    </row>
    <row r="11" spans="1:5" ht="14.25" x14ac:dyDescent="0.2">
      <c r="A11" s="15" t="s">
        <v>164</v>
      </c>
      <c r="B11" s="16" t="s">
        <v>162</v>
      </c>
      <c r="C11" s="16">
        <v>0.2</v>
      </c>
      <c r="D11" s="16">
        <f t="shared" si="0"/>
        <v>17.899999999999999</v>
      </c>
      <c r="E11" s="34"/>
    </row>
    <row r="12" spans="1:5" ht="14.25" x14ac:dyDescent="0.2">
      <c r="A12" s="15" t="s">
        <v>221</v>
      </c>
      <c r="B12" s="16" t="s">
        <v>162</v>
      </c>
      <c r="C12" s="16">
        <v>2.5</v>
      </c>
      <c r="D12" s="16">
        <f t="shared" si="0"/>
        <v>20.399999999999999</v>
      </c>
      <c r="E12" s="17" t="s">
        <v>222</v>
      </c>
    </row>
    <row r="13" spans="1:5" ht="14.25" x14ac:dyDescent="0.2">
      <c r="A13" s="15" t="s">
        <v>223</v>
      </c>
      <c r="B13" s="16" t="s">
        <v>224</v>
      </c>
      <c r="C13" s="16">
        <v>0.5</v>
      </c>
      <c r="D13" s="16">
        <f t="shared" si="0"/>
        <v>20.9</v>
      </c>
      <c r="E13" s="34"/>
    </row>
    <row r="14" spans="1:5" ht="14.25" x14ac:dyDescent="0.2">
      <c r="A14" s="15" t="s">
        <v>225</v>
      </c>
      <c r="B14" s="16" t="s">
        <v>18</v>
      </c>
      <c r="C14" s="16">
        <v>3</v>
      </c>
      <c r="D14" s="16">
        <f t="shared" si="0"/>
        <v>23.9</v>
      </c>
      <c r="E14" s="34"/>
    </row>
    <row r="15" spans="1:5" ht="14.25" x14ac:dyDescent="0.2">
      <c r="A15" s="15" t="s">
        <v>157</v>
      </c>
      <c r="B15" s="16" t="s">
        <v>18</v>
      </c>
      <c r="C15" s="16">
        <v>1.3</v>
      </c>
      <c r="D15" s="16">
        <f t="shared" si="0"/>
        <v>25.2</v>
      </c>
      <c r="E15" s="34"/>
    </row>
    <row r="16" spans="1:5" ht="14.25" x14ac:dyDescent="0.2">
      <c r="A16" s="15" t="s">
        <v>226</v>
      </c>
      <c r="B16" s="16" t="s">
        <v>31</v>
      </c>
      <c r="C16" s="16">
        <v>6</v>
      </c>
      <c r="D16" s="16">
        <f t="shared" si="0"/>
        <v>31.2</v>
      </c>
      <c r="E16" s="34"/>
    </row>
    <row r="17" spans="1:5" ht="14.25" x14ac:dyDescent="0.2">
      <c r="A17" s="15" t="s">
        <v>186</v>
      </c>
      <c r="B17" s="16" t="s">
        <v>31</v>
      </c>
      <c r="C17" s="16">
        <v>0.8</v>
      </c>
      <c r="D17" s="16">
        <f t="shared" si="0"/>
        <v>32</v>
      </c>
      <c r="E17" s="34"/>
    </row>
    <row r="18" spans="1:5" ht="14.25" x14ac:dyDescent="0.2">
      <c r="A18" s="15" t="s">
        <v>149</v>
      </c>
      <c r="B18" s="16" t="s">
        <v>31</v>
      </c>
      <c r="C18" s="16">
        <v>2.7</v>
      </c>
      <c r="D18" s="16">
        <f t="shared" si="0"/>
        <v>34.700000000000003</v>
      </c>
      <c r="E18" s="34"/>
    </row>
    <row r="19" spans="1:5" ht="14.25" x14ac:dyDescent="0.2">
      <c r="A19" s="15" t="s">
        <v>148</v>
      </c>
      <c r="B19" s="16" t="s">
        <v>31</v>
      </c>
      <c r="C19" s="16">
        <v>1.2</v>
      </c>
      <c r="D19" s="16">
        <f t="shared" si="0"/>
        <v>35.900000000000006</v>
      </c>
      <c r="E19" s="34"/>
    </row>
    <row r="20" spans="1:5" ht="15" x14ac:dyDescent="0.2">
      <c r="A20" s="18" t="s">
        <v>13</v>
      </c>
      <c r="B20" s="19"/>
      <c r="C20" s="19">
        <v>5.2</v>
      </c>
      <c r="D20" s="20">
        <f t="shared" si="0"/>
        <v>41.100000000000009</v>
      </c>
      <c r="E20" s="38"/>
    </row>
    <row r="21" spans="1:5" ht="14.25" x14ac:dyDescent="0.2">
      <c r="A21" s="27"/>
      <c r="B21" s="28"/>
      <c r="C21" s="28"/>
      <c r="D21" s="28"/>
    </row>
    <row r="22" spans="1:5" ht="15.75" x14ac:dyDescent="0.25">
      <c r="A22" s="27"/>
      <c r="B22" s="28"/>
      <c r="C22" s="28"/>
      <c r="D22" s="28"/>
      <c r="E22" s="115" t="s">
        <v>599</v>
      </c>
    </row>
    <row r="23" spans="1:5" ht="26.25" x14ac:dyDescent="0.4">
      <c r="A23" s="27"/>
      <c r="B23" s="28"/>
      <c r="C23" s="28"/>
      <c r="D23" s="28"/>
      <c r="E23" s="66" t="s">
        <v>227</v>
      </c>
    </row>
    <row r="24" spans="1:5" ht="14.25" x14ac:dyDescent="0.2">
      <c r="A24" s="27"/>
      <c r="B24" s="28"/>
      <c r="C24" s="28"/>
      <c r="D24" s="28"/>
    </row>
    <row r="25" spans="1:5" ht="14.25" x14ac:dyDescent="0.2">
      <c r="A25" s="27"/>
      <c r="B25" s="28"/>
      <c r="C25" s="28"/>
      <c r="D25" s="28"/>
    </row>
    <row r="26" spans="1:5" ht="15" x14ac:dyDescent="0.2">
      <c r="A26" s="3"/>
      <c r="B26" s="4" t="s">
        <v>41</v>
      </c>
      <c r="C26" s="4" t="s">
        <v>7</v>
      </c>
      <c r="D26" s="4" t="s">
        <v>7</v>
      </c>
      <c r="E26" s="5"/>
    </row>
    <row r="27" spans="1:5" ht="15" x14ac:dyDescent="0.2">
      <c r="A27" s="6" t="s">
        <v>8</v>
      </c>
      <c r="B27" s="7" t="s">
        <v>9</v>
      </c>
      <c r="C27" s="7" t="s">
        <v>10</v>
      </c>
      <c r="D27" s="7" t="s">
        <v>11</v>
      </c>
      <c r="E27" s="8" t="s">
        <v>12</v>
      </c>
    </row>
    <row r="28" spans="1:5" ht="15" x14ac:dyDescent="0.2">
      <c r="A28" s="39"/>
      <c r="B28" s="7" t="s">
        <v>5</v>
      </c>
      <c r="C28" s="7"/>
      <c r="D28" s="7"/>
      <c r="E28" s="44"/>
    </row>
    <row r="29" spans="1:5" ht="15" x14ac:dyDescent="0.2">
      <c r="A29" s="12" t="s">
        <v>13</v>
      </c>
      <c r="B29" s="13" t="s">
        <v>38</v>
      </c>
      <c r="C29" s="13">
        <v>0</v>
      </c>
      <c r="D29" s="13">
        <v>0</v>
      </c>
      <c r="E29" s="14"/>
    </row>
    <row r="30" spans="1:5" ht="14.25" x14ac:dyDescent="0.2">
      <c r="A30" s="15" t="s">
        <v>148</v>
      </c>
      <c r="B30" s="16" t="s">
        <v>31</v>
      </c>
      <c r="C30" s="16">
        <v>5.2</v>
      </c>
      <c r="D30" s="16">
        <f t="shared" ref="D30:D45" si="1">D29+C30</f>
        <v>5.2</v>
      </c>
      <c r="E30" s="17"/>
    </row>
    <row r="31" spans="1:5" ht="14.25" x14ac:dyDescent="0.2">
      <c r="A31" s="15" t="s">
        <v>149</v>
      </c>
      <c r="B31" s="16" t="s">
        <v>31</v>
      </c>
      <c r="C31" s="16">
        <v>1.2</v>
      </c>
      <c r="D31" s="16">
        <f t="shared" si="1"/>
        <v>6.4</v>
      </c>
      <c r="E31" s="17"/>
    </row>
    <row r="32" spans="1:5" ht="14.25" x14ac:dyDescent="0.2">
      <c r="A32" s="15" t="s">
        <v>186</v>
      </c>
      <c r="B32" s="16" t="s">
        <v>31</v>
      </c>
      <c r="C32" s="16">
        <v>2.7</v>
      </c>
      <c r="D32" s="16">
        <f t="shared" si="1"/>
        <v>9.1000000000000014</v>
      </c>
      <c r="E32" s="17"/>
    </row>
    <row r="33" spans="1:5" ht="14.25" x14ac:dyDescent="0.2">
      <c r="A33" s="15" t="s">
        <v>228</v>
      </c>
      <c r="B33" s="16" t="s">
        <v>18</v>
      </c>
      <c r="C33" s="16">
        <v>0.8</v>
      </c>
      <c r="D33" s="16">
        <f t="shared" si="1"/>
        <v>9.9000000000000021</v>
      </c>
      <c r="E33" s="17"/>
    </row>
    <row r="34" spans="1:5" ht="14.25" x14ac:dyDescent="0.2">
      <c r="A34" s="15" t="s">
        <v>157</v>
      </c>
      <c r="B34" s="16" t="s">
        <v>18</v>
      </c>
      <c r="C34" s="16">
        <v>6</v>
      </c>
      <c r="D34" s="16">
        <f t="shared" si="1"/>
        <v>15.900000000000002</v>
      </c>
      <c r="E34" s="17"/>
    </row>
    <row r="35" spans="1:5" ht="14.25" x14ac:dyDescent="0.2">
      <c r="A35" s="15" t="s">
        <v>229</v>
      </c>
      <c r="B35" s="16" t="s">
        <v>224</v>
      </c>
      <c r="C35" s="16">
        <v>1</v>
      </c>
      <c r="D35" s="16">
        <f t="shared" si="1"/>
        <v>16.900000000000002</v>
      </c>
      <c r="E35" s="17"/>
    </row>
    <row r="36" spans="1:5" ht="14.25" x14ac:dyDescent="0.2">
      <c r="A36" s="15" t="s">
        <v>230</v>
      </c>
      <c r="B36" s="16" t="s">
        <v>162</v>
      </c>
      <c r="C36" s="16">
        <v>3</v>
      </c>
      <c r="D36" s="16">
        <f t="shared" si="1"/>
        <v>19.900000000000002</v>
      </c>
      <c r="E36" s="17"/>
    </row>
    <row r="37" spans="1:5" ht="14.25" x14ac:dyDescent="0.2">
      <c r="A37" s="15" t="s">
        <v>231</v>
      </c>
      <c r="B37" s="16" t="s">
        <v>162</v>
      </c>
      <c r="C37" s="16">
        <v>0.2</v>
      </c>
      <c r="D37" s="16">
        <f t="shared" si="1"/>
        <v>20.100000000000001</v>
      </c>
      <c r="E37" s="17"/>
    </row>
    <row r="38" spans="1:5" ht="14.25" x14ac:dyDescent="0.2">
      <c r="A38" s="15" t="s">
        <v>232</v>
      </c>
      <c r="B38" s="16" t="s">
        <v>61</v>
      </c>
      <c r="C38" s="16">
        <v>3.8</v>
      </c>
      <c r="D38" s="16">
        <f t="shared" si="1"/>
        <v>23.900000000000002</v>
      </c>
      <c r="E38" s="17" t="s">
        <v>233</v>
      </c>
    </row>
    <row r="39" spans="1:5" ht="14.25" x14ac:dyDescent="0.2">
      <c r="A39" s="15" t="s">
        <v>234</v>
      </c>
      <c r="B39" s="16" t="s">
        <v>119</v>
      </c>
      <c r="C39" s="16">
        <v>0.5</v>
      </c>
      <c r="D39" s="16">
        <f t="shared" si="1"/>
        <v>24.400000000000002</v>
      </c>
      <c r="E39" s="17" t="s">
        <v>235</v>
      </c>
    </row>
    <row r="40" spans="1:5" ht="14.25" x14ac:dyDescent="0.2">
      <c r="A40" s="15" t="s">
        <v>236</v>
      </c>
      <c r="B40" s="16" t="s">
        <v>119</v>
      </c>
      <c r="C40" s="16">
        <v>3.5</v>
      </c>
      <c r="D40" s="16">
        <f t="shared" si="1"/>
        <v>27.900000000000002</v>
      </c>
      <c r="E40" s="17" t="s">
        <v>235</v>
      </c>
    </row>
    <row r="41" spans="1:5" ht="14.25" x14ac:dyDescent="0.2">
      <c r="A41" s="15" t="s">
        <v>237</v>
      </c>
      <c r="B41" s="16" t="s">
        <v>15</v>
      </c>
      <c r="C41" s="16">
        <v>3.5</v>
      </c>
      <c r="D41" s="16">
        <f t="shared" si="1"/>
        <v>31.400000000000002</v>
      </c>
      <c r="E41" s="17"/>
    </row>
    <row r="42" spans="1:5" ht="14.25" x14ac:dyDescent="0.2">
      <c r="A42" s="15" t="s">
        <v>238</v>
      </c>
      <c r="B42" s="16" t="s">
        <v>15</v>
      </c>
      <c r="C42" s="16">
        <v>2.9</v>
      </c>
      <c r="D42" s="16">
        <f t="shared" si="1"/>
        <v>34.300000000000004</v>
      </c>
      <c r="E42" s="17"/>
    </row>
    <row r="43" spans="1:5" ht="14.25" x14ac:dyDescent="0.2">
      <c r="A43" s="15" t="s">
        <v>239</v>
      </c>
      <c r="B43" s="16" t="s">
        <v>113</v>
      </c>
      <c r="C43" s="16">
        <v>3.8</v>
      </c>
      <c r="D43" s="16">
        <f t="shared" si="1"/>
        <v>38.1</v>
      </c>
      <c r="E43" s="17"/>
    </row>
    <row r="44" spans="1:5" ht="14.25" x14ac:dyDescent="0.2">
      <c r="A44" s="63" t="s">
        <v>214</v>
      </c>
      <c r="B44" s="56"/>
      <c r="C44" s="56">
        <v>1</v>
      </c>
      <c r="D44" s="16">
        <f t="shared" si="1"/>
        <v>39.1</v>
      </c>
      <c r="E44" s="58"/>
    </row>
    <row r="45" spans="1:5" ht="15" x14ac:dyDescent="0.2">
      <c r="A45" s="18" t="s">
        <v>13</v>
      </c>
      <c r="B45" s="19" t="s">
        <v>212</v>
      </c>
      <c r="C45" s="19">
        <v>2</v>
      </c>
      <c r="D45" s="20">
        <f t="shared" si="1"/>
        <v>41.1</v>
      </c>
      <c r="E45" s="21"/>
    </row>
    <row r="46" spans="1:5" ht="14.25" x14ac:dyDescent="0.2">
      <c r="D46" s="28"/>
    </row>
    <row r="47" spans="1:5" ht="15.75" x14ac:dyDescent="0.25">
      <c r="D47" s="28"/>
      <c r="E47" s="115" t="s">
        <v>600</v>
      </c>
    </row>
    <row r="48" spans="1:5" ht="26.25" x14ac:dyDescent="0.4">
      <c r="E48" s="66" t="s">
        <v>240</v>
      </c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7"/>
  <sheetViews>
    <sheetView topLeftCell="A2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3" width="7.7109375" style="1" customWidth="1"/>
    <col min="4" max="4" width="12.85546875" style="1" customWidth="1"/>
    <col min="5" max="5" width="35.710937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5</v>
      </c>
      <c r="C3" s="10"/>
      <c r="D3" s="10"/>
      <c r="E3" s="11"/>
    </row>
    <row r="4" spans="1:5" ht="15" x14ac:dyDescent="0.2">
      <c r="A4" s="62" t="s">
        <v>241</v>
      </c>
      <c r="B4" s="13" t="s">
        <v>242</v>
      </c>
      <c r="C4" s="13">
        <v>0</v>
      </c>
      <c r="D4" s="13">
        <v>0</v>
      </c>
      <c r="E4" s="14"/>
    </row>
    <row r="5" spans="1:5" ht="14.25" x14ac:dyDescent="0.2">
      <c r="A5" s="15" t="s">
        <v>243</v>
      </c>
      <c r="B5" s="16" t="s">
        <v>91</v>
      </c>
      <c r="C5" s="16">
        <v>3.5</v>
      </c>
      <c r="D5" s="64">
        <v>3.5</v>
      </c>
      <c r="E5" s="65"/>
    </row>
    <row r="6" spans="1:5" ht="14.25" x14ac:dyDescent="0.2">
      <c r="A6" s="15" t="s">
        <v>244</v>
      </c>
      <c r="B6" s="16" t="s">
        <v>77</v>
      </c>
      <c r="C6" s="16">
        <v>7</v>
      </c>
      <c r="D6" s="16">
        <f t="shared" ref="D6:D19" si="0">D5+C6</f>
        <v>10.5</v>
      </c>
      <c r="E6" s="17"/>
    </row>
    <row r="7" spans="1:5" ht="14.25" x14ac:dyDescent="0.2">
      <c r="A7" s="15" t="s">
        <v>245</v>
      </c>
      <c r="B7" s="16" t="s">
        <v>31</v>
      </c>
      <c r="C7" s="16">
        <v>5</v>
      </c>
      <c r="D7" s="16">
        <f t="shared" si="0"/>
        <v>15.5</v>
      </c>
      <c r="E7" s="34"/>
    </row>
    <row r="8" spans="1:5" ht="14.25" x14ac:dyDescent="0.2">
      <c r="A8" s="15" t="s">
        <v>246</v>
      </c>
      <c r="B8" s="16"/>
      <c r="C8" s="16">
        <v>3.7</v>
      </c>
      <c r="D8" s="16">
        <f t="shared" si="0"/>
        <v>19.2</v>
      </c>
      <c r="E8" s="34"/>
    </row>
    <row r="9" spans="1:5" ht="14.25" x14ac:dyDescent="0.2">
      <c r="A9" s="15" t="s">
        <v>247</v>
      </c>
      <c r="B9" s="16"/>
      <c r="C9" s="16">
        <v>1</v>
      </c>
      <c r="D9" s="16">
        <f t="shared" si="0"/>
        <v>20.2</v>
      </c>
      <c r="E9" s="34"/>
    </row>
    <row r="10" spans="1:5" ht="14.25" x14ac:dyDescent="0.2">
      <c r="A10" s="15" t="s">
        <v>248</v>
      </c>
      <c r="B10" s="16"/>
      <c r="C10" s="16">
        <v>2</v>
      </c>
      <c r="D10" s="16">
        <f t="shared" si="0"/>
        <v>22.2</v>
      </c>
      <c r="E10" s="17"/>
    </row>
    <row r="11" spans="1:5" ht="14.25" x14ac:dyDescent="0.2">
      <c r="A11" s="15" t="s">
        <v>249</v>
      </c>
      <c r="B11" s="16"/>
      <c r="C11" s="16">
        <v>2.2999999999999998</v>
      </c>
      <c r="D11" s="16">
        <f t="shared" si="0"/>
        <v>24.5</v>
      </c>
      <c r="E11" s="67" t="s">
        <v>250</v>
      </c>
    </row>
    <row r="12" spans="1:5" ht="14.25" x14ac:dyDescent="0.2">
      <c r="A12" s="15" t="s">
        <v>251</v>
      </c>
      <c r="B12" s="16"/>
      <c r="C12" s="16">
        <v>1.3</v>
      </c>
      <c r="D12" s="16">
        <f t="shared" si="0"/>
        <v>25.8</v>
      </c>
      <c r="E12" s="34"/>
    </row>
    <row r="13" spans="1:5" ht="14.25" x14ac:dyDescent="0.2">
      <c r="A13" s="15" t="s">
        <v>252</v>
      </c>
      <c r="B13" s="16" t="s">
        <v>253</v>
      </c>
      <c r="C13" s="16">
        <v>2.2000000000000002</v>
      </c>
      <c r="D13" s="16">
        <f t="shared" si="0"/>
        <v>28</v>
      </c>
      <c r="E13" s="34"/>
    </row>
    <row r="14" spans="1:5" ht="14.25" x14ac:dyDescent="0.2">
      <c r="A14" s="15" t="s">
        <v>254</v>
      </c>
      <c r="B14" s="16" t="s">
        <v>31</v>
      </c>
      <c r="C14" s="16">
        <v>1.6</v>
      </c>
      <c r="D14" s="16">
        <f t="shared" si="0"/>
        <v>29.6</v>
      </c>
      <c r="E14" s="34" t="s">
        <v>255</v>
      </c>
    </row>
    <row r="15" spans="1:5" ht="14.25" x14ac:dyDescent="0.2">
      <c r="A15" s="15" t="s">
        <v>256</v>
      </c>
      <c r="B15" s="16" t="s">
        <v>20</v>
      </c>
      <c r="C15" s="16">
        <v>1.3</v>
      </c>
      <c r="D15" s="16">
        <f t="shared" si="0"/>
        <v>30.900000000000002</v>
      </c>
      <c r="E15" s="67" t="s">
        <v>250</v>
      </c>
    </row>
    <row r="16" spans="1:5" ht="14.25" x14ac:dyDescent="0.2">
      <c r="A16" s="15" t="s">
        <v>257</v>
      </c>
      <c r="B16" s="16" t="s">
        <v>18</v>
      </c>
      <c r="C16" s="16">
        <v>0.2</v>
      </c>
      <c r="D16" s="16">
        <f t="shared" si="0"/>
        <v>31.1</v>
      </c>
      <c r="E16" s="34"/>
    </row>
    <row r="17" spans="1:5" ht="14.25" x14ac:dyDescent="0.2">
      <c r="A17" s="15" t="s">
        <v>258</v>
      </c>
      <c r="B17" s="16" t="s">
        <v>15</v>
      </c>
      <c r="C17" s="16">
        <v>1.8</v>
      </c>
      <c r="D17" s="16">
        <f t="shared" si="0"/>
        <v>32.9</v>
      </c>
      <c r="E17" s="34"/>
    </row>
    <row r="18" spans="1:5" ht="14.25" x14ac:dyDescent="0.2">
      <c r="A18" s="15" t="s">
        <v>259</v>
      </c>
      <c r="B18" s="16"/>
      <c r="C18" s="16">
        <v>4.5</v>
      </c>
      <c r="D18" s="16">
        <f t="shared" si="0"/>
        <v>37.4</v>
      </c>
      <c r="E18" s="34"/>
    </row>
    <row r="19" spans="1:5" ht="15" x14ac:dyDescent="0.2">
      <c r="A19" s="18" t="s">
        <v>145</v>
      </c>
      <c r="B19" s="19"/>
      <c r="C19" s="19">
        <v>1.8</v>
      </c>
      <c r="D19" s="20">
        <f t="shared" si="0"/>
        <v>39.199999999999996</v>
      </c>
      <c r="E19" s="38"/>
    </row>
    <row r="20" spans="1:5" ht="14.25" x14ac:dyDescent="0.2">
      <c r="A20" s="27"/>
      <c r="B20" s="28"/>
      <c r="C20" s="28"/>
      <c r="D20" s="28"/>
    </row>
    <row r="21" spans="1:5" ht="15.75" x14ac:dyDescent="0.25">
      <c r="A21" s="27"/>
      <c r="B21" s="28"/>
      <c r="C21" s="28"/>
      <c r="D21" s="28"/>
      <c r="E21" s="115" t="s">
        <v>601</v>
      </c>
    </row>
    <row r="22" spans="1:5" ht="26.25" x14ac:dyDescent="0.4">
      <c r="A22" s="27"/>
      <c r="B22" s="28"/>
      <c r="C22" s="28"/>
      <c r="D22" s="28"/>
      <c r="E22" s="66" t="s">
        <v>260</v>
      </c>
    </row>
    <row r="23" spans="1:5" ht="14.25" x14ac:dyDescent="0.2">
      <c r="A23" s="27"/>
      <c r="B23" s="28"/>
      <c r="C23" s="28"/>
      <c r="D23" s="28"/>
    </row>
    <row r="24" spans="1:5" ht="14.25" x14ac:dyDescent="0.2">
      <c r="A24" s="27"/>
      <c r="B24" s="28"/>
      <c r="C24" s="28"/>
      <c r="D24" s="28"/>
    </row>
    <row r="25" spans="1:5" ht="15" x14ac:dyDescent="0.2">
      <c r="A25" s="3"/>
      <c r="B25" s="4" t="s">
        <v>41</v>
      </c>
      <c r="C25" s="4" t="s">
        <v>7</v>
      </c>
      <c r="D25" s="4" t="s">
        <v>7</v>
      </c>
      <c r="E25" s="5"/>
    </row>
    <row r="26" spans="1:5" ht="15" x14ac:dyDescent="0.2">
      <c r="A26" s="6" t="s">
        <v>8</v>
      </c>
      <c r="B26" s="7" t="s">
        <v>9</v>
      </c>
      <c r="C26" s="7" t="s">
        <v>10</v>
      </c>
      <c r="D26" s="7" t="s">
        <v>11</v>
      </c>
      <c r="E26" s="8" t="s">
        <v>12</v>
      </c>
    </row>
    <row r="27" spans="1:5" ht="15" x14ac:dyDescent="0.2">
      <c r="A27" s="39"/>
      <c r="B27" s="7" t="s">
        <v>5</v>
      </c>
      <c r="C27" s="7"/>
      <c r="D27" s="7"/>
      <c r="E27" s="44"/>
    </row>
    <row r="28" spans="1:5" ht="15" x14ac:dyDescent="0.2">
      <c r="A28" s="12" t="s">
        <v>145</v>
      </c>
      <c r="B28" s="13"/>
      <c r="C28" s="13">
        <v>0</v>
      </c>
      <c r="D28" s="13">
        <v>0</v>
      </c>
      <c r="E28" s="14"/>
    </row>
    <row r="29" spans="1:5" ht="14.25" x14ac:dyDescent="0.2">
      <c r="A29" s="15" t="s">
        <v>259</v>
      </c>
      <c r="B29" s="16" t="s">
        <v>15</v>
      </c>
      <c r="C29" s="16">
        <v>5.3</v>
      </c>
      <c r="D29" s="16">
        <v>5</v>
      </c>
      <c r="E29" s="17"/>
    </row>
    <row r="30" spans="1:5" ht="14.25" x14ac:dyDescent="0.2">
      <c r="A30" s="15" t="s">
        <v>261</v>
      </c>
      <c r="B30" s="16" t="s">
        <v>18</v>
      </c>
      <c r="C30" s="16">
        <v>1.5</v>
      </c>
      <c r="D30" s="16">
        <f t="shared" ref="D30:D44" si="1">D29+C30</f>
        <v>6.5</v>
      </c>
      <c r="E30" s="17"/>
    </row>
    <row r="31" spans="1:5" ht="14.25" x14ac:dyDescent="0.2">
      <c r="A31" s="15" t="s">
        <v>262</v>
      </c>
      <c r="B31" s="16" t="s">
        <v>20</v>
      </c>
      <c r="C31" s="16">
        <v>1.5</v>
      </c>
      <c r="D31" s="16">
        <f t="shared" si="1"/>
        <v>8</v>
      </c>
      <c r="E31" s="17"/>
    </row>
    <row r="32" spans="1:5" ht="14.25" x14ac:dyDescent="0.2">
      <c r="A32" s="15" t="s">
        <v>256</v>
      </c>
      <c r="B32" s="16"/>
      <c r="C32" s="16">
        <v>0.2</v>
      </c>
      <c r="D32" s="16">
        <f t="shared" si="1"/>
        <v>8.1999999999999993</v>
      </c>
      <c r="E32" s="17" t="s">
        <v>263</v>
      </c>
    </row>
    <row r="33" spans="1:5" ht="14.25" x14ac:dyDescent="0.2">
      <c r="A33" s="15" t="s">
        <v>264</v>
      </c>
      <c r="B33" s="16" t="s">
        <v>253</v>
      </c>
      <c r="C33" s="16">
        <v>1.7</v>
      </c>
      <c r="D33" s="16">
        <f t="shared" si="1"/>
        <v>9.8999999999999986</v>
      </c>
      <c r="E33" s="17" t="s">
        <v>265</v>
      </c>
    </row>
    <row r="34" spans="1:5" ht="14.25" x14ac:dyDescent="0.2">
      <c r="A34" s="15" t="s">
        <v>252</v>
      </c>
      <c r="B34" s="16"/>
      <c r="C34" s="16">
        <v>1.1000000000000001</v>
      </c>
      <c r="D34" s="16">
        <f t="shared" si="1"/>
        <v>10.999999999999998</v>
      </c>
      <c r="E34" s="17"/>
    </row>
    <row r="35" spans="1:5" ht="14.25" x14ac:dyDescent="0.2">
      <c r="A35" s="15" t="s">
        <v>251</v>
      </c>
      <c r="B35" s="16"/>
      <c r="C35" s="16">
        <v>3</v>
      </c>
      <c r="D35" s="16">
        <f t="shared" si="1"/>
        <v>13.999999999999998</v>
      </c>
      <c r="E35" s="17"/>
    </row>
    <row r="36" spans="1:5" ht="14.25" x14ac:dyDescent="0.2">
      <c r="A36" s="15" t="s">
        <v>249</v>
      </c>
      <c r="B36" s="16"/>
      <c r="C36" s="16">
        <v>0.8</v>
      </c>
      <c r="D36" s="16">
        <f t="shared" si="1"/>
        <v>14.799999999999999</v>
      </c>
      <c r="E36" s="67" t="s">
        <v>250</v>
      </c>
    </row>
    <row r="37" spans="1:5" ht="14.25" x14ac:dyDescent="0.2">
      <c r="A37" s="15" t="s">
        <v>248</v>
      </c>
      <c r="B37" s="16"/>
      <c r="C37" s="16">
        <v>2.2000000000000002</v>
      </c>
      <c r="D37" s="16">
        <f t="shared" si="1"/>
        <v>17</v>
      </c>
      <c r="E37" s="17"/>
    </row>
    <row r="38" spans="1:5" ht="14.25" x14ac:dyDescent="0.2">
      <c r="A38" s="15" t="s">
        <v>247</v>
      </c>
      <c r="B38" s="16"/>
      <c r="C38" s="16">
        <v>2</v>
      </c>
      <c r="D38" s="16">
        <f t="shared" si="1"/>
        <v>19</v>
      </c>
      <c r="E38" s="17"/>
    </row>
    <row r="39" spans="1:5" ht="14.25" x14ac:dyDescent="0.2">
      <c r="A39" s="15" t="s">
        <v>246</v>
      </c>
      <c r="B39" s="16"/>
      <c r="C39" s="16">
        <v>1</v>
      </c>
      <c r="D39" s="16">
        <f t="shared" si="1"/>
        <v>20</v>
      </c>
      <c r="E39" s="17"/>
    </row>
    <row r="40" spans="1:5" ht="14.25" x14ac:dyDescent="0.2">
      <c r="A40" s="15" t="s">
        <v>245</v>
      </c>
      <c r="B40" s="16" t="s">
        <v>77</v>
      </c>
      <c r="C40" s="16">
        <v>4</v>
      </c>
      <c r="D40" s="16">
        <f t="shared" si="1"/>
        <v>24</v>
      </c>
      <c r="E40" s="17"/>
    </row>
    <row r="41" spans="1:5" ht="14.25" x14ac:dyDescent="0.2">
      <c r="A41" s="15" t="s">
        <v>244</v>
      </c>
      <c r="B41" s="16" t="s">
        <v>91</v>
      </c>
      <c r="C41" s="16">
        <v>1.5</v>
      </c>
      <c r="D41" s="16">
        <f t="shared" si="1"/>
        <v>25.5</v>
      </c>
      <c r="E41" s="17"/>
    </row>
    <row r="42" spans="1:5" ht="14.25" x14ac:dyDescent="0.2">
      <c r="A42" s="15" t="s">
        <v>266</v>
      </c>
      <c r="B42" s="16" t="s">
        <v>242</v>
      </c>
      <c r="C42" s="16">
        <v>10.5</v>
      </c>
      <c r="D42" s="16">
        <f t="shared" si="1"/>
        <v>36</v>
      </c>
      <c r="E42" s="17"/>
    </row>
    <row r="43" spans="1:5" ht="14.25" x14ac:dyDescent="0.2">
      <c r="A43" s="15" t="s">
        <v>267</v>
      </c>
      <c r="B43" s="16"/>
      <c r="C43" s="16">
        <v>1</v>
      </c>
      <c r="D43" s="16">
        <f t="shared" si="1"/>
        <v>37</v>
      </c>
      <c r="E43" s="17"/>
    </row>
    <row r="44" spans="1:5" ht="15" x14ac:dyDescent="0.2">
      <c r="A44" s="18" t="s">
        <v>13</v>
      </c>
      <c r="B44" s="19"/>
      <c r="C44" s="19">
        <v>2.2000000000000002</v>
      </c>
      <c r="D44" s="20">
        <f t="shared" si="1"/>
        <v>39.200000000000003</v>
      </c>
      <c r="E44" s="21"/>
    </row>
    <row r="45" spans="1:5" ht="14.25" x14ac:dyDescent="0.2">
      <c r="D45" s="28"/>
    </row>
    <row r="46" spans="1:5" ht="15.75" x14ac:dyDescent="0.25">
      <c r="D46" s="28"/>
      <c r="E46" s="115" t="s">
        <v>602</v>
      </c>
    </row>
    <row r="47" spans="1:5" ht="26.25" x14ac:dyDescent="0.4">
      <c r="E47" s="66" t="s">
        <v>268</v>
      </c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7"/>
  <sheetViews>
    <sheetView topLeftCell="A19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3" width="7.7109375" style="1" customWidth="1"/>
    <col min="4" max="4" width="12.85546875" style="1" customWidth="1"/>
    <col min="5" max="5" width="37.570312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5</v>
      </c>
      <c r="C3" s="10"/>
      <c r="D3" s="10"/>
      <c r="E3" s="11"/>
    </row>
    <row r="4" spans="1:5" ht="15" x14ac:dyDescent="0.2">
      <c r="A4" s="62" t="s">
        <v>145</v>
      </c>
      <c r="B4" s="13" t="s">
        <v>242</v>
      </c>
      <c r="C4" s="13">
        <v>0</v>
      </c>
      <c r="D4" s="13">
        <v>0</v>
      </c>
      <c r="E4" s="68"/>
    </row>
    <row r="5" spans="1:5" ht="14.25" x14ac:dyDescent="0.2">
      <c r="A5" s="15" t="s">
        <v>259</v>
      </c>
      <c r="B5" s="16" t="s">
        <v>31</v>
      </c>
      <c r="C5" s="16">
        <v>0.5</v>
      </c>
      <c r="D5" s="64">
        <v>0.5</v>
      </c>
      <c r="E5" s="69"/>
    </row>
    <row r="6" spans="1:5" ht="14.25" x14ac:dyDescent="0.2">
      <c r="A6" s="15" t="s">
        <v>269</v>
      </c>
      <c r="B6" s="16" t="s">
        <v>31</v>
      </c>
      <c r="C6" s="16">
        <v>3.5</v>
      </c>
      <c r="D6" s="16">
        <f t="shared" ref="D6:D19" si="0">D5+C6</f>
        <v>4</v>
      </c>
      <c r="E6" s="70" t="s">
        <v>250</v>
      </c>
    </row>
    <row r="7" spans="1:5" ht="14.25" x14ac:dyDescent="0.2">
      <c r="A7" s="15" t="s">
        <v>148</v>
      </c>
      <c r="B7" s="16" t="s">
        <v>31</v>
      </c>
      <c r="C7" s="16">
        <v>1.2</v>
      </c>
      <c r="D7" s="16">
        <f t="shared" si="0"/>
        <v>5.2</v>
      </c>
      <c r="E7" s="34" t="s">
        <v>270</v>
      </c>
    </row>
    <row r="8" spans="1:5" ht="14.25" x14ac:dyDescent="0.2">
      <c r="A8" s="15" t="s">
        <v>149</v>
      </c>
      <c r="B8" s="16" t="s">
        <v>31</v>
      </c>
      <c r="C8" s="16">
        <v>1.6</v>
      </c>
      <c r="D8" s="16">
        <f t="shared" si="0"/>
        <v>6.8000000000000007</v>
      </c>
      <c r="E8" s="34"/>
    </row>
    <row r="9" spans="1:5" ht="14.25" x14ac:dyDescent="0.2">
      <c r="A9" s="15" t="s">
        <v>271</v>
      </c>
      <c r="B9" s="16" t="s">
        <v>18</v>
      </c>
      <c r="C9" s="16">
        <v>0.4</v>
      </c>
      <c r="D9" s="16">
        <f t="shared" si="0"/>
        <v>7.2000000000000011</v>
      </c>
      <c r="E9" s="34" t="s">
        <v>270</v>
      </c>
    </row>
    <row r="10" spans="1:5" ht="14.25" x14ac:dyDescent="0.2">
      <c r="A10" s="15" t="s">
        <v>272</v>
      </c>
      <c r="B10" s="16" t="s">
        <v>119</v>
      </c>
      <c r="C10" s="16">
        <v>7.8</v>
      </c>
      <c r="D10" s="16">
        <f t="shared" si="0"/>
        <v>15</v>
      </c>
      <c r="E10" s="34" t="s">
        <v>273</v>
      </c>
    </row>
    <row r="11" spans="1:5" ht="14.25" x14ac:dyDescent="0.2">
      <c r="A11" s="15" t="s">
        <v>274</v>
      </c>
      <c r="B11" s="16" t="s">
        <v>31</v>
      </c>
      <c r="C11" s="16">
        <v>4.2</v>
      </c>
      <c r="D11" s="16">
        <f t="shared" si="0"/>
        <v>19.2</v>
      </c>
      <c r="E11" s="71" t="s">
        <v>275</v>
      </c>
    </row>
    <row r="12" spans="1:5" ht="14.25" x14ac:dyDescent="0.2">
      <c r="A12" s="15" t="s">
        <v>276</v>
      </c>
      <c r="B12" s="16" t="s">
        <v>31</v>
      </c>
      <c r="C12" s="16">
        <v>0</v>
      </c>
      <c r="D12" s="16">
        <f t="shared" si="0"/>
        <v>19.2</v>
      </c>
      <c r="E12" s="34" t="s">
        <v>277</v>
      </c>
    </row>
    <row r="13" spans="1:5" ht="14.25" x14ac:dyDescent="0.2">
      <c r="A13" s="15" t="s">
        <v>278</v>
      </c>
      <c r="B13" s="16" t="s">
        <v>22</v>
      </c>
      <c r="C13" s="16">
        <v>4.8</v>
      </c>
      <c r="D13" s="16">
        <f t="shared" si="0"/>
        <v>24</v>
      </c>
      <c r="E13" s="34" t="s">
        <v>279</v>
      </c>
    </row>
    <row r="14" spans="1:5" ht="14.25" x14ac:dyDescent="0.2">
      <c r="A14" s="15" t="s">
        <v>280</v>
      </c>
      <c r="B14" s="16" t="s">
        <v>22</v>
      </c>
      <c r="C14" s="16">
        <v>2</v>
      </c>
      <c r="D14" s="16">
        <f t="shared" si="0"/>
        <v>26</v>
      </c>
      <c r="E14" s="34"/>
    </row>
    <row r="15" spans="1:5" ht="14.25" x14ac:dyDescent="0.2">
      <c r="A15" s="15" t="s">
        <v>23</v>
      </c>
      <c r="B15" s="16" t="s">
        <v>22</v>
      </c>
      <c r="C15" s="16">
        <v>2</v>
      </c>
      <c r="D15" s="16">
        <f t="shared" si="0"/>
        <v>28</v>
      </c>
      <c r="E15" s="70"/>
    </row>
    <row r="16" spans="1:5" ht="14.25" x14ac:dyDescent="0.2">
      <c r="A16" s="15" t="s">
        <v>281</v>
      </c>
      <c r="B16" s="16" t="s">
        <v>20</v>
      </c>
      <c r="C16" s="16">
        <v>6</v>
      </c>
      <c r="D16" s="16">
        <f t="shared" si="0"/>
        <v>34</v>
      </c>
      <c r="E16" s="70" t="s">
        <v>250</v>
      </c>
    </row>
    <row r="17" spans="1:5" ht="14.25" x14ac:dyDescent="0.2">
      <c r="A17" s="15" t="s">
        <v>282</v>
      </c>
      <c r="B17" s="16" t="s">
        <v>31</v>
      </c>
      <c r="C17" s="16">
        <v>4</v>
      </c>
      <c r="D17" s="16">
        <f t="shared" si="0"/>
        <v>38</v>
      </c>
      <c r="E17" s="34" t="s">
        <v>283</v>
      </c>
    </row>
    <row r="18" spans="1:5" ht="14.25" x14ac:dyDescent="0.2">
      <c r="A18" s="15" t="s">
        <v>284</v>
      </c>
      <c r="B18" s="16" t="s">
        <v>31</v>
      </c>
      <c r="C18" s="16">
        <v>0.8</v>
      </c>
      <c r="D18" s="16">
        <f t="shared" si="0"/>
        <v>38.799999999999997</v>
      </c>
      <c r="E18" s="70" t="s">
        <v>250</v>
      </c>
    </row>
    <row r="19" spans="1:5" ht="15" x14ac:dyDescent="0.2">
      <c r="A19" s="18" t="s">
        <v>145</v>
      </c>
      <c r="B19" s="19"/>
      <c r="C19" s="19">
        <v>3.6</v>
      </c>
      <c r="D19" s="20">
        <f t="shared" si="0"/>
        <v>42.4</v>
      </c>
      <c r="E19" s="38"/>
    </row>
    <row r="20" spans="1:5" ht="14.25" x14ac:dyDescent="0.2">
      <c r="A20" s="27"/>
      <c r="B20" s="28"/>
      <c r="C20" s="28"/>
      <c r="D20" s="28"/>
    </row>
    <row r="21" spans="1:5" ht="15.75" x14ac:dyDescent="0.25">
      <c r="A21" s="27"/>
      <c r="B21" s="28"/>
      <c r="C21" s="28"/>
      <c r="D21" s="28"/>
      <c r="E21" s="115" t="s">
        <v>603</v>
      </c>
    </row>
    <row r="22" spans="1:5" ht="26.25" x14ac:dyDescent="0.4">
      <c r="A22" s="27"/>
      <c r="B22" s="28"/>
      <c r="C22" s="28"/>
      <c r="D22" s="28"/>
      <c r="E22" s="66" t="s">
        <v>285</v>
      </c>
    </row>
    <row r="23" spans="1:5" ht="14.25" x14ac:dyDescent="0.2">
      <c r="A23" s="27"/>
      <c r="B23" s="28"/>
      <c r="C23" s="28"/>
      <c r="D23" s="28"/>
    </row>
    <row r="24" spans="1:5" ht="14.25" x14ac:dyDescent="0.2">
      <c r="A24" s="27"/>
      <c r="B24" s="28"/>
      <c r="C24" s="28"/>
      <c r="D24" s="28"/>
    </row>
    <row r="25" spans="1:5" ht="15" x14ac:dyDescent="0.2">
      <c r="A25" s="3"/>
      <c r="B25" s="4" t="s">
        <v>41</v>
      </c>
      <c r="C25" s="4" t="s">
        <v>7</v>
      </c>
      <c r="D25" s="4" t="s">
        <v>7</v>
      </c>
      <c r="E25" s="5"/>
    </row>
    <row r="26" spans="1:5" ht="15" x14ac:dyDescent="0.2">
      <c r="A26" s="6" t="s">
        <v>8</v>
      </c>
      <c r="B26" s="7" t="s">
        <v>9</v>
      </c>
      <c r="C26" s="7" t="s">
        <v>10</v>
      </c>
      <c r="D26" s="7" t="s">
        <v>11</v>
      </c>
      <c r="E26" s="8" t="s">
        <v>12</v>
      </c>
    </row>
    <row r="27" spans="1:5" ht="15" x14ac:dyDescent="0.2">
      <c r="A27" s="39"/>
      <c r="B27" s="7" t="s">
        <v>5</v>
      </c>
      <c r="C27" s="7"/>
      <c r="D27" s="7"/>
      <c r="E27" s="44"/>
    </row>
    <row r="28" spans="1:5" ht="15" x14ac:dyDescent="0.2">
      <c r="A28" s="12" t="s">
        <v>145</v>
      </c>
      <c r="B28" s="13"/>
      <c r="C28" s="13">
        <v>0</v>
      </c>
      <c r="D28" s="13">
        <v>0</v>
      </c>
      <c r="E28" s="68"/>
    </row>
    <row r="29" spans="1:5" ht="14.25" x14ac:dyDescent="0.2">
      <c r="A29" s="15" t="s">
        <v>284</v>
      </c>
      <c r="B29" s="16" t="s">
        <v>31</v>
      </c>
      <c r="C29" s="16">
        <v>3.6</v>
      </c>
      <c r="D29" s="16">
        <v>3.6</v>
      </c>
      <c r="E29" s="70" t="s">
        <v>250</v>
      </c>
    </row>
    <row r="30" spans="1:5" ht="14.25" x14ac:dyDescent="0.2">
      <c r="A30" s="15" t="s">
        <v>282</v>
      </c>
      <c r="B30" s="16" t="s">
        <v>20</v>
      </c>
      <c r="C30" s="16">
        <v>0.8</v>
      </c>
      <c r="D30" s="16">
        <f t="shared" ref="D30:D44" si="1">D29+C30</f>
        <v>4.4000000000000004</v>
      </c>
      <c r="E30" s="34"/>
    </row>
    <row r="31" spans="1:5" ht="14.25" x14ac:dyDescent="0.2">
      <c r="A31" s="15" t="s">
        <v>286</v>
      </c>
      <c r="B31" s="16" t="s">
        <v>22</v>
      </c>
      <c r="C31" s="16">
        <v>4.5</v>
      </c>
      <c r="D31" s="16">
        <f t="shared" si="1"/>
        <v>8.9</v>
      </c>
      <c r="E31" s="34"/>
    </row>
    <row r="32" spans="1:5" ht="14.25" x14ac:dyDescent="0.2">
      <c r="A32" s="15" t="s">
        <v>23</v>
      </c>
      <c r="B32" s="16" t="s">
        <v>22</v>
      </c>
      <c r="C32" s="16">
        <v>4.5999999999999996</v>
      </c>
      <c r="D32" s="16">
        <f t="shared" si="1"/>
        <v>13.5</v>
      </c>
      <c r="E32" s="34"/>
    </row>
    <row r="33" spans="1:5" ht="14.25" x14ac:dyDescent="0.2">
      <c r="A33" s="15" t="s">
        <v>287</v>
      </c>
      <c r="B33" s="16" t="s">
        <v>22</v>
      </c>
      <c r="C33" s="16">
        <v>3.5</v>
      </c>
      <c r="D33" s="16">
        <f t="shared" si="1"/>
        <v>17</v>
      </c>
      <c r="E33" s="34" t="s">
        <v>288</v>
      </c>
    </row>
    <row r="34" spans="1:5" ht="14.25" x14ac:dyDescent="0.2">
      <c r="A34" s="15" t="s">
        <v>289</v>
      </c>
      <c r="B34" s="16" t="s">
        <v>290</v>
      </c>
      <c r="C34" s="16">
        <v>1.8</v>
      </c>
      <c r="D34" s="16">
        <f t="shared" si="1"/>
        <v>18.8</v>
      </c>
      <c r="E34" s="34" t="s">
        <v>291</v>
      </c>
    </row>
    <row r="35" spans="1:5" ht="14.25" x14ac:dyDescent="0.2">
      <c r="A35" s="15" t="s">
        <v>292</v>
      </c>
      <c r="B35" s="16"/>
      <c r="C35" s="16">
        <v>2.2000000000000002</v>
      </c>
      <c r="D35" s="16">
        <f t="shared" si="1"/>
        <v>21</v>
      </c>
      <c r="E35" s="34"/>
    </row>
    <row r="36" spans="1:5" ht="14.25" x14ac:dyDescent="0.2">
      <c r="A36" s="15" t="s">
        <v>274</v>
      </c>
      <c r="B36" s="16"/>
      <c r="C36" s="16">
        <v>2</v>
      </c>
      <c r="D36" s="16">
        <f t="shared" si="1"/>
        <v>23</v>
      </c>
      <c r="E36" s="71" t="s">
        <v>293</v>
      </c>
    </row>
    <row r="37" spans="1:5" ht="14.25" x14ac:dyDescent="0.2">
      <c r="A37" s="15" t="s">
        <v>294</v>
      </c>
      <c r="B37" s="16" t="s">
        <v>119</v>
      </c>
      <c r="C37" s="16">
        <v>0.1</v>
      </c>
      <c r="D37" s="16">
        <f t="shared" si="1"/>
        <v>23.1</v>
      </c>
      <c r="E37" s="34" t="s">
        <v>295</v>
      </c>
    </row>
    <row r="38" spans="1:5" ht="14.25" x14ac:dyDescent="0.2">
      <c r="A38" s="15" t="s">
        <v>296</v>
      </c>
      <c r="B38" s="16" t="s">
        <v>297</v>
      </c>
      <c r="C38" s="16">
        <v>4.4000000000000004</v>
      </c>
      <c r="D38" s="16">
        <f t="shared" si="1"/>
        <v>27.5</v>
      </c>
      <c r="E38" s="34" t="s">
        <v>291</v>
      </c>
    </row>
    <row r="39" spans="1:5" ht="14.25" x14ac:dyDescent="0.2">
      <c r="A39" s="15" t="s">
        <v>271</v>
      </c>
      <c r="B39" s="16" t="s">
        <v>298</v>
      </c>
      <c r="C39" s="16">
        <v>8</v>
      </c>
      <c r="D39" s="16">
        <f t="shared" si="1"/>
        <v>35.5</v>
      </c>
      <c r="E39" s="34" t="s">
        <v>299</v>
      </c>
    </row>
    <row r="40" spans="1:5" ht="14.25" x14ac:dyDescent="0.2">
      <c r="A40" s="15" t="s">
        <v>149</v>
      </c>
      <c r="B40" s="16" t="s">
        <v>290</v>
      </c>
      <c r="C40" s="16">
        <v>0.5</v>
      </c>
      <c r="D40" s="16">
        <f t="shared" si="1"/>
        <v>36</v>
      </c>
      <c r="E40" s="34"/>
    </row>
    <row r="41" spans="1:5" ht="14.25" x14ac:dyDescent="0.2">
      <c r="A41" s="15" t="s">
        <v>148</v>
      </c>
      <c r="B41" s="16" t="s">
        <v>31</v>
      </c>
      <c r="C41" s="16">
        <v>1.5</v>
      </c>
      <c r="D41" s="16">
        <f t="shared" si="1"/>
        <v>37.5</v>
      </c>
      <c r="E41" s="34"/>
    </row>
    <row r="42" spans="1:5" ht="14.25" x14ac:dyDescent="0.2">
      <c r="A42" s="15" t="s">
        <v>269</v>
      </c>
      <c r="B42" s="16" t="s">
        <v>31</v>
      </c>
      <c r="C42" s="16">
        <v>1.5</v>
      </c>
      <c r="D42" s="16">
        <f t="shared" si="1"/>
        <v>39</v>
      </c>
      <c r="E42" s="70" t="s">
        <v>250</v>
      </c>
    </row>
    <row r="43" spans="1:5" ht="14.25" x14ac:dyDescent="0.2">
      <c r="A43" s="15" t="s">
        <v>259</v>
      </c>
      <c r="B43" s="16"/>
      <c r="C43" s="16">
        <v>2.2000000000000002</v>
      </c>
      <c r="D43" s="16">
        <f t="shared" si="1"/>
        <v>41.2</v>
      </c>
      <c r="E43" s="34"/>
    </row>
    <row r="44" spans="1:5" ht="15" x14ac:dyDescent="0.2">
      <c r="A44" s="18" t="s">
        <v>13</v>
      </c>
      <c r="B44" s="19"/>
      <c r="C44" s="19">
        <v>1.5</v>
      </c>
      <c r="D44" s="20">
        <f t="shared" si="1"/>
        <v>42.7</v>
      </c>
      <c r="E44" s="38"/>
    </row>
    <row r="45" spans="1:5" ht="14.25" x14ac:dyDescent="0.2">
      <c r="D45" s="28"/>
    </row>
    <row r="46" spans="1:5" ht="15.75" x14ac:dyDescent="0.25">
      <c r="D46" s="28"/>
      <c r="E46" s="115" t="s">
        <v>604</v>
      </c>
    </row>
    <row r="47" spans="1:5" ht="26.25" x14ac:dyDescent="0.4">
      <c r="E47" s="66" t="s">
        <v>300</v>
      </c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scale="99" firstPageNumber="0" orientation="portrait" horizontalDpi="300" verticalDpi="300" r:id="rId1"/>
  <headerFooter alignWithMargins="0">
    <oddHeader>&amp;C&amp;"Arial,Gras"&amp;14&amp;UUNION CYCLOTOURISTE BERGERACOISE</oddHeader>
    <oddFooter>&amp;L&amp;"Arial,Gras"Maj 2023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48"/>
  <sheetViews>
    <sheetView topLeftCell="A16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3" width="7.7109375" style="1" customWidth="1"/>
    <col min="4" max="4" width="12.85546875" style="1" customWidth="1"/>
    <col min="5" max="5" width="37.570312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5</v>
      </c>
      <c r="C3" s="10"/>
      <c r="D3" s="10"/>
      <c r="E3" s="11"/>
    </row>
    <row r="4" spans="1:5" ht="15" x14ac:dyDescent="0.2">
      <c r="A4" s="62" t="s">
        <v>301</v>
      </c>
      <c r="B4" s="13" t="s">
        <v>242</v>
      </c>
      <c r="C4" s="13">
        <v>0</v>
      </c>
      <c r="D4" s="13">
        <v>0</v>
      </c>
      <c r="E4" s="68"/>
    </row>
    <row r="5" spans="1:5" ht="14.25" x14ac:dyDescent="0.2">
      <c r="A5" s="15" t="s">
        <v>302</v>
      </c>
      <c r="B5" s="16" t="s">
        <v>91</v>
      </c>
      <c r="C5" s="16">
        <v>3</v>
      </c>
      <c r="D5" s="64">
        <v>3</v>
      </c>
      <c r="E5" s="70" t="s">
        <v>250</v>
      </c>
    </row>
    <row r="6" spans="1:5" ht="14.25" x14ac:dyDescent="0.2">
      <c r="A6" s="15" t="s">
        <v>303</v>
      </c>
      <c r="B6" s="16"/>
      <c r="C6" s="16">
        <v>7</v>
      </c>
      <c r="D6" s="16">
        <f t="shared" ref="D6:D19" si="0">D5+C6</f>
        <v>10</v>
      </c>
      <c r="E6" s="70"/>
    </row>
    <row r="7" spans="1:5" ht="14.25" x14ac:dyDescent="0.2">
      <c r="A7" s="15" t="s">
        <v>244</v>
      </c>
      <c r="B7" s="16" t="s">
        <v>77</v>
      </c>
      <c r="C7" s="16">
        <v>1.3</v>
      </c>
      <c r="D7" s="16">
        <f t="shared" si="0"/>
        <v>11.3</v>
      </c>
      <c r="E7" s="34" t="s">
        <v>270</v>
      </c>
    </row>
    <row r="8" spans="1:5" ht="14.25" x14ac:dyDescent="0.2">
      <c r="A8" s="15" t="s">
        <v>245</v>
      </c>
      <c r="B8" s="16" t="s">
        <v>31</v>
      </c>
      <c r="C8" s="16">
        <v>3.8</v>
      </c>
      <c r="D8" s="16">
        <f t="shared" si="0"/>
        <v>15.100000000000001</v>
      </c>
      <c r="E8" s="34" t="s">
        <v>304</v>
      </c>
    </row>
    <row r="9" spans="1:5" ht="14.25" x14ac:dyDescent="0.2">
      <c r="A9" s="52" t="b">
        <f>FALSE</f>
        <v>0</v>
      </c>
      <c r="B9" s="16" t="s">
        <v>305</v>
      </c>
      <c r="C9" s="16">
        <v>2.9</v>
      </c>
      <c r="D9" s="16">
        <f t="shared" si="0"/>
        <v>18</v>
      </c>
      <c r="E9" s="34" t="s">
        <v>306</v>
      </c>
    </row>
    <row r="10" spans="1:5" ht="14.25" x14ac:dyDescent="0.2">
      <c r="A10" s="15" t="s">
        <v>307</v>
      </c>
      <c r="B10" s="16" t="s">
        <v>308</v>
      </c>
      <c r="C10" s="16">
        <v>5.2</v>
      </c>
      <c r="D10" s="16">
        <f t="shared" si="0"/>
        <v>23.2</v>
      </c>
      <c r="E10" s="34" t="s">
        <v>309</v>
      </c>
    </row>
    <row r="11" spans="1:5" ht="14.25" x14ac:dyDescent="0.2">
      <c r="A11" s="15" t="s">
        <v>200</v>
      </c>
      <c r="B11" s="16" t="s">
        <v>79</v>
      </c>
      <c r="C11" s="16">
        <v>4.2</v>
      </c>
      <c r="D11" s="16">
        <f t="shared" si="0"/>
        <v>27.4</v>
      </c>
      <c r="E11" s="71" t="s">
        <v>310</v>
      </c>
    </row>
    <row r="12" spans="1:5" ht="14.25" x14ac:dyDescent="0.2">
      <c r="A12" s="15" t="s">
        <v>311</v>
      </c>
      <c r="B12" s="16" t="s">
        <v>312</v>
      </c>
      <c r="C12" s="16">
        <v>5.0999999999999996</v>
      </c>
      <c r="D12" s="16">
        <f t="shared" si="0"/>
        <v>32.5</v>
      </c>
      <c r="E12" s="34" t="s">
        <v>313</v>
      </c>
    </row>
    <row r="13" spans="1:5" ht="14.25" x14ac:dyDescent="0.2">
      <c r="A13" s="15" t="s">
        <v>314</v>
      </c>
      <c r="B13" s="16"/>
      <c r="C13" s="16">
        <v>2.5</v>
      </c>
      <c r="D13" s="16">
        <f t="shared" si="0"/>
        <v>35</v>
      </c>
      <c r="E13" s="34"/>
    </row>
    <row r="14" spans="1:5" ht="14.25" x14ac:dyDescent="0.2">
      <c r="A14" s="15" t="s">
        <v>76</v>
      </c>
      <c r="B14" s="16"/>
      <c r="C14" s="16">
        <v>2.6</v>
      </c>
      <c r="D14" s="16">
        <f t="shared" si="0"/>
        <v>37.6</v>
      </c>
      <c r="E14" s="34"/>
    </row>
    <row r="15" spans="1:5" ht="14.25" x14ac:dyDescent="0.2">
      <c r="A15" s="15" t="s">
        <v>315</v>
      </c>
      <c r="B15" s="16"/>
      <c r="C15" s="16">
        <v>5.8</v>
      </c>
      <c r="D15" s="16">
        <f t="shared" si="0"/>
        <v>43.4</v>
      </c>
      <c r="E15" s="70" t="s">
        <v>250</v>
      </c>
    </row>
    <row r="16" spans="1:5" ht="14.25" x14ac:dyDescent="0.2">
      <c r="A16" s="15" t="s">
        <v>316</v>
      </c>
      <c r="B16" s="16"/>
      <c r="C16" s="16">
        <v>3.3</v>
      </c>
      <c r="D16" s="16">
        <f t="shared" si="0"/>
        <v>46.699999999999996</v>
      </c>
      <c r="E16" s="70"/>
    </row>
    <row r="17" spans="1:5" ht="14.25" x14ac:dyDescent="0.2">
      <c r="A17" s="15" t="s">
        <v>317</v>
      </c>
      <c r="B17" s="16"/>
      <c r="C17" s="16">
        <v>1</v>
      </c>
      <c r="D17" s="16">
        <f t="shared" si="0"/>
        <v>47.699999999999996</v>
      </c>
      <c r="E17" s="34"/>
    </row>
    <row r="18" spans="1:5" ht="14.25" x14ac:dyDescent="0.2">
      <c r="A18" s="15" t="s">
        <v>112</v>
      </c>
      <c r="B18" s="16"/>
      <c r="C18" s="16">
        <v>0.5</v>
      </c>
      <c r="D18" s="16">
        <f t="shared" si="0"/>
        <v>48.199999999999996</v>
      </c>
      <c r="E18" s="70"/>
    </row>
    <row r="19" spans="1:5" ht="15" x14ac:dyDescent="0.2">
      <c r="A19" s="18" t="s">
        <v>95</v>
      </c>
      <c r="B19" s="19"/>
      <c r="C19" s="19">
        <v>0.8</v>
      </c>
      <c r="D19" s="20">
        <f t="shared" si="0"/>
        <v>48.999999999999993</v>
      </c>
      <c r="E19" s="38"/>
    </row>
    <row r="20" spans="1:5" ht="14.25" x14ac:dyDescent="0.2">
      <c r="A20" s="27"/>
      <c r="B20" s="28"/>
      <c r="C20" s="28"/>
      <c r="D20" s="28"/>
    </row>
    <row r="21" spans="1:5" ht="15.75" x14ac:dyDescent="0.25">
      <c r="A21" s="27"/>
      <c r="B21" s="28"/>
      <c r="C21" s="28"/>
      <c r="D21" s="28"/>
      <c r="E21" s="115" t="s">
        <v>605</v>
      </c>
    </row>
    <row r="22" spans="1:5" ht="26.25" x14ac:dyDescent="0.4">
      <c r="A22" s="27"/>
      <c r="B22" s="28"/>
      <c r="C22" s="28"/>
      <c r="D22" s="28"/>
      <c r="E22" s="66" t="s">
        <v>318</v>
      </c>
    </row>
    <row r="23" spans="1:5" ht="14.25" x14ac:dyDescent="0.2">
      <c r="A23" s="27"/>
      <c r="B23" s="28"/>
      <c r="C23" s="28"/>
      <c r="D23" s="28"/>
    </row>
    <row r="24" spans="1:5" ht="14.25" x14ac:dyDescent="0.2">
      <c r="A24" s="27"/>
      <c r="B24" s="28"/>
      <c r="C24" s="28"/>
      <c r="D24" s="28"/>
    </row>
    <row r="25" spans="1:5" ht="15" x14ac:dyDescent="0.2">
      <c r="A25" s="3"/>
      <c r="B25" s="4" t="s">
        <v>41</v>
      </c>
      <c r="C25" s="4" t="s">
        <v>7</v>
      </c>
      <c r="D25" s="4" t="s">
        <v>7</v>
      </c>
      <c r="E25" s="5"/>
    </row>
    <row r="26" spans="1:5" ht="15" x14ac:dyDescent="0.2">
      <c r="A26" s="6" t="s">
        <v>8</v>
      </c>
      <c r="B26" s="7" t="s">
        <v>9</v>
      </c>
      <c r="C26" s="7" t="s">
        <v>10</v>
      </c>
      <c r="D26" s="7" t="s">
        <v>11</v>
      </c>
      <c r="E26" s="8" t="s">
        <v>12</v>
      </c>
    </row>
    <row r="27" spans="1:5" ht="15" x14ac:dyDescent="0.2">
      <c r="A27" s="39"/>
      <c r="B27" s="7" t="s">
        <v>5</v>
      </c>
      <c r="C27" s="7"/>
      <c r="D27" s="7"/>
      <c r="E27" s="44"/>
    </row>
    <row r="28" spans="1:5" ht="15" x14ac:dyDescent="0.2">
      <c r="A28" s="12" t="s">
        <v>13</v>
      </c>
      <c r="B28" s="13"/>
      <c r="C28" s="13">
        <v>0</v>
      </c>
      <c r="D28" s="13">
        <v>0</v>
      </c>
      <c r="E28" s="68"/>
    </row>
    <row r="29" spans="1:5" ht="14.25" x14ac:dyDescent="0.2">
      <c r="A29" s="15" t="s">
        <v>319</v>
      </c>
      <c r="B29" s="16"/>
      <c r="C29" s="16">
        <v>1.5</v>
      </c>
      <c r="D29" s="16">
        <v>1.5</v>
      </c>
      <c r="E29" s="70"/>
    </row>
    <row r="30" spans="1:5" ht="14.25" x14ac:dyDescent="0.2">
      <c r="A30" s="15" t="s">
        <v>320</v>
      </c>
      <c r="B30" s="16" t="s">
        <v>312</v>
      </c>
      <c r="C30" s="16">
        <v>1</v>
      </c>
      <c r="D30" s="16">
        <f t="shared" ref="D30:D45" si="1">D29+C30</f>
        <v>2.5</v>
      </c>
      <c r="E30" s="34"/>
    </row>
    <row r="31" spans="1:5" ht="14.25" x14ac:dyDescent="0.2">
      <c r="A31" s="15" t="s">
        <v>315</v>
      </c>
      <c r="B31" s="16"/>
      <c r="C31" s="16">
        <v>3.5</v>
      </c>
      <c r="D31" s="16">
        <f t="shared" si="1"/>
        <v>6</v>
      </c>
      <c r="E31" s="34"/>
    </row>
    <row r="32" spans="1:5" ht="14.25" x14ac:dyDescent="0.2">
      <c r="A32" s="15" t="s">
        <v>76</v>
      </c>
      <c r="B32" s="16"/>
      <c r="C32" s="16">
        <v>6</v>
      </c>
      <c r="D32" s="16">
        <f t="shared" si="1"/>
        <v>12</v>
      </c>
      <c r="E32" s="34"/>
    </row>
    <row r="33" spans="1:5" ht="14.25" x14ac:dyDescent="0.2">
      <c r="A33" s="15" t="s">
        <v>314</v>
      </c>
      <c r="B33" s="16"/>
      <c r="C33" s="16">
        <v>2.9</v>
      </c>
      <c r="D33" s="16">
        <f t="shared" si="1"/>
        <v>14.9</v>
      </c>
      <c r="E33" s="34"/>
    </row>
    <row r="34" spans="1:5" ht="14.25" x14ac:dyDescent="0.2">
      <c r="A34" s="15" t="s">
        <v>311</v>
      </c>
      <c r="B34" s="16"/>
      <c r="C34" s="16">
        <v>1.8</v>
      </c>
      <c r="D34" s="16">
        <f t="shared" si="1"/>
        <v>16.7</v>
      </c>
      <c r="E34" s="34" t="s">
        <v>321</v>
      </c>
    </row>
    <row r="35" spans="1:5" ht="14.25" x14ac:dyDescent="0.2">
      <c r="A35" s="15" t="s">
        <v>322</v>
      </c>
      <c r="B35" s="16"/>
      <c r="C35" s="16">
        <v>0.8</v>
      </c>
      <c r="D35" s="16">
        <f t="shared" si="1"/>
        <v>17.5</v>
      </c>
      <c r="E35" s="34" t="s">
        <v>323</v>
      </c>
    </row>
    <row r="36" spans="1:5" ht="14.25" x14ac:dyDescent="0.2">
      <c r="A36" s="15" t="s">
        <v>200</v>
      </c>
      <c r="B36" s="16" t="s">
        <v>130</v>
      </c>
      <c r="C36" s="16">
        <v>2.5</v>
      </c>
      <c r="D36" s="16">
        <f t="shared" si="1"/>
        <v>20</v>
      </c>
      <c r="E36" s="34" t="s">
        <v>324</v>
      </c>
    </row>
    <row r="37" spans="1:5" ht="14.25" x14ac:dyDescent="0.2">
      <c r="A37" s="15" t="s">
        <v>307</v>
      </c>
      <c r="B37" s="16" t="s">
        <v>325</v>
      </c>
      <c r="C37" s="16">
        <v>5.2</v>
      </c>
      <c r="D37" s="16">
        <f t="shared" si="1"/>
        <v>25.2</v>
      </c>
      <c r="E37" s="34" t="s">
        <v>326</v>
      </c>
    </row>
    <row r="38" spans="1:5" ht="14.25" x14ac:dyDescent="0.2">
      <c r="A38" s="15" t="s">
        <v>327</v>
      </c>
      <c r="B38" s="16"/>
      <c r="C38" s="16">
        <v>2.8</v>
      </c>
      <c r="D38" s="16">
        <f t="shared" si="1"/>
        <v>28</v>
      </c>
      <c r="E38" s="34" t="s">
        <v>328</v>
      </c>
    </row>
    <row r="39" spans="1:5" ht="14.25" x14ac:dyDescent="0.2">
      <c r="A39" s="52" t="b">
        <f>FALSE</f>
        <v>0</v>
      </c>
      <c r="B39" s="16" t="s">
        <v>31</v>
      </c>
      <c r="C39" s="16">
        <v>3</v>
      </c>
      <c r="D39" s="16">
        <f t="shared" si="1"/>
        <v>31</v>
      </c>
      <c r="E39" s="34" t="s">
        <v>329</v>
      </c>
    </row>
    <row r="40" spans="1:5" ht="14.25" x14ac:dyDescent="0.2">
      <c r="A40" s="15" t="s">
        <v>330</v>
      </c>
      <c r="B40" s="16"/>
      <c r="C40" s="16">
        <v>1</v>
      </c>
      <c r="D40" s="16">
        <f t="shared" si="1"/>
        <v>32</v>
      </c>
      <c r="E40" s="34" t="s">
        <v>270</v>
      </c>
    </row>
    <row r="41" spans="1:5" ht="14.25" x14ac:dyDescent="0.2">
      <c r="A41" s="15" t="s">
        <v>331</v>
      </c>
      <c r="B41" s="16" t="s">
        <v>77</v>
      </c>
      <c r="C41" s="16">
        <v>2.2999999999999998</v>
      </c>
      <c r="D41" s="16">
        <f t="shared" si="1"/>
        <v>34.299999999999997</v>
      </c>
      <c r="E41" s="34" t="s">
        <v>332</v>
      </c>
    </row>
    <row r="42" spans="1:5" ht="14.25" x14ac:dyDescent="0.2">
      <c r="A42" s="15" t="s">
        <v>244</v>
      </c>
      <c r="B42" s="16" t="s">
        <v>91</v>
      </c>
      <c r="C42" s="16">
        <v>1.7</v>
      </c>
      <c r="D42" s="16">
        <f t="shared" si="1"/>
        <v>36</v>
      </c>
      <c r="E42" s="34" t="s">
        <v>304</v>
      </c>
    </row>
    <row r="43" spans="1:5" ht="14.25" x14ac:dyDescent="0.2">
      <c r="A43" s="15" t="s">
        <v>303</v>
      </c>
      <c r="B43" s="16"/>
      <c r="C43" s="16">
        <v>4</v>
      </c>
      <c r="D43" s="16">
        <f t="shared" si="1"/>
        <v>40</v>
      </c>
      <c r="E43" s="34"/>
    </row>
    <row r="44" spans="1:5" ht="14.25" x14ac:dyDescent="0.2">
      <c r="A44" s="15" t="s">
        <v>333</v>
      </c>
      <c r="B44" s="56"/>
      <c r="C44" s="56">
        <v>6.6</v>
      </c>
      <c r="D44" s="16">
        <f t="shared" si="1"/>
        <v>46.6</v>
      </c>
      <c r="E44" s="72"/>
    </row>
    <row r="45" spans="1:5" ht="15" x14ac:dyDescent="0.2">
      <c r="A45" s="18" t="s">
        <v>145</v>
      </c>
      <c r="B45" s="19"/>
      <c r="C45" s="19">
        <v>2.9</v>
      </c>
      <c r="D45" s="20">
        <f t="shared" si="1"/>
        <v>49.5</v>
      </c>
      <c r="E45" s="38"/>
    </row>
    <row r="46" spans="1:5" ht="14.25" x14ac:dyDescent="0.2">
      <c r="D46" s="28"/>
    </row>
    <row r="47" spans="1:5" ht="15.75" x14ac:dyDescent="0.25">
      <c r="D47" s="28"/>
      <c r="E47" s="115" t="s">
        <v>606</v>
      </c>
    </row>
    <row r="48" spans="1:5" ht="26.25" x14ac:dyDescent="0.4">
      <c r="E48" s="66" t="s">
        <v>334</v>
      </c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scale="99" firstPageNumber="0" orientation="portrait" horizontalDpi="300" verticalDpi="300" r:id="rId1"/>
  <headerFooter alignWithMargins="0">
    <oddHeader>&amp;C&amp;"Arial,Gras"&amp;14&amp;UUNION CYCLOTOURISTE BERGERACOISE</oddHeader>
    <oddFooter>&amp;L&amp;"Arial,Gras"Maj 2023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52"/>
  <sheetViews>
    <sheetView tabSelected="1" topLeftCell="A14" zoomScaleNormal="100" workbookViewId="0">
      <selection activeCell="C24" sqref="C24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3" width="7.7109375" style="1" customWidth="1"/>
    <col min="4" max="4" width="12.85546875" style="1" customWidth="1"/>
    <col min="5" max="5" width="35.7109375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5</v>
      </c>
      <c r="C3" s="10"/>
      <c r="D3" s="10"/>
      <c r="E3" s="11"/>
    </row>
    <row r="4" spans="1:5" ht="15" x14ac:dyDescent="0.2">
      <c r="A4" s="62" t="s">
        <v>211</v>
      </c>
      <c r="B4" s="13" t="s">
        <v>113</v>
      </c>
      <c r="C4" s="13">
        <v>0</v>
      </c>
      <c r="D4" s="13">
        <v>0</v>
      </c>
      <c r="E4" s="14"/>
    </row>
    <row r="5" spans="1:5" ht="14.25" x14ac:dyDescent="0.2">
      <c r="A5" s="15" t="s">
        <v>214</v>
      </c>
      <c r="B5" s="16" t="s">
        <v>172</v>
      </c>
      <c r="C5" s="16">
        <v>2</v>
      </c>
      <c r="D5" s="64">
        <v>2</v>
      </c>
      <c r="E5" s="65"/>
    </row>
    <row r="6" spans="1:5" ht="14.25" x14ac:dyDescent="0.2">
      <c r="A6" s="15" t="s">
        <v>177</v>
      </c>
      <c r="B6" s="16"/>
      <c r="C6" s="16">
        <v>6</v>
      </c>
      <c r="D6" s="16">
        <f t="shared" ref="D6:D16" si="0">D5+C6</f>
        <v>8</v>
      </c>
      <c r="E6" s="17"/>
    </row>
    <row r="7" spans="1:5" ht="14.25" x14ac:dyDescent="0.2">
      <c r="A7" s="15" t="s">
        <v>335</v>
      </c>
      <c r="B7" s="16"/>
      <c r="C7" s="16">
        <v>4</v>
      </c>
      <c r="D7" s="16">
        <f t="shared" si="0"/>
        <v>12</v>
      </c>
      <c r="E7" s="17"/>
    </row>
    <row r="8" spans="1:5" ht="14.25" x14ac:dyDescent="0.2">
      <c r="A8" s="15" t="s">
        <v>336</v>
      </c>
      <c r="B8" s="16"/>
      <c r="C8" s="16">
        <v>4.5</v>
      </c>
      <c r="D8" s="16">
        <f t="shared" si="0"/>
        <v>16.5</v>
      </c>
      <c r="E8" s="34"/>
    </row>
    <row r="9" spans="1:5" ht="14.25" x14ac:dyDescent="0.2">
      <c r="A9" s="15" t="s">
        <v>337</v>
      </c>
      <c r="B9" s="16"/>
      <c r="C9" s="16">
        <v>3.6</v>
      </c>
      <c r="D9" s="16">
        <f t="shared" si="0"/>
        <v>20.100000000000001</v>
      </c>
      <c r="E9" s="34"/>
    </row>
    <row r="10" spans="1:5" ht="14.25" x14ac:dyDescent="0.2">
      <c r="A10" s="15" t="s">
        <v>338</v>
      </c>
      <c r="B10" s="16"/>
      <c r="C10" s="16">
        <v>3.9</v>
      </c>
      <c r="D10" s="16">
        <f t="shared" si="0"/>
        <v>24</v>
      </c>
      <c r="E10" s="34"/>
    </row>
    <row r="11" spans="1:5" ht="14.25" x14ac:dyDescent="0.2">
      <c r="A11" s="15" t="s">
        <v>339</v>
      </c>
      <c r="B11" s="16" t="s">
        <v>340</v>
      </c>
      <c r="C11" s="16">
        <v>0.9</v>
      </c>
      <c r="D11" s="16">
        <f t="shared" si="0"/>
        <v>24.9</v>
      </c>
      <c r="E11" s="17"/>
    </row>
    <row r="12" spans="1:5" ht="14.25" x14ac:dyDescent="0.2">
      <c r="A12" s="15"/>
      <c r="B12" s="16"/>
      <c r="C12" s="16">
        <v>3.2</v>
      </c>
      <c r="D12" s="16">
        <f t="shared" si="0"/>
        <v>28.099999999999998</v>
      </c>
      <c r="E12" s="34"/>
    </row>
    <row r="13" spans="1:5" ht="14.25" x14ac:dyDescent="0.2">
      <c r="A13" s="15" t="s">
        <v>342</v>
      </c>
      <c r="B13" s="16"/>
      <c r="C13" s="16">
        <v>3.9</v>
      </c>
      <c r="D13" s="16">
        <f t="shared" si="0"/>
        <v>31.999999999999996</v>
      </c>
      <c r="E13" s="34"/>
    </row>
    <row r="14" spans="1:5" ht="14.25" x14ac:dyDescent="0.2">
      <c r="A14" s="15" t="s">
        <v>161</v>
      </c>
      <c r="B14" s="16" t="s">
        <v>119</v>
      </c>
      <c r="C14" s="16">
        <v>4</v>
      </c>
      <c r="D14" s="16">
        <f t="shared" si="0"/>
        <v>36</v>
      </c>
      <c r="E14" s="34"/>
    </row>
    <row r="15" spans="1:5" ht="14.25" x14ac:dyDescent="0.2">
      <c r="A15" s="15" t="s">
        <v>347</v>
      </c>
      <c r="B15" s="16"/>
      <c r="C15" s="16">
        <v>3.6</v>
      </c>
      <c r="D15" s="16">
        <f t="shared" si="0"/>
        <v>39.6</v>
      </c>
      <c r="E15" s="34"/>
    </row>
    <row r="16" spans="1:5" ht="14.25" x14ac:dyDescent="0.2">
      <c r="A16" s="15" t="s">
        <v>157</v>
      </c>
      <c r="B16" s="16" t="s">
        <v>772</v>
      </c>
      <c r="C16" s="16">
        <v>1</v>
      </c>
      <c r="D16" s="16">
        <f t="shared" si="0"/>
        <v>40.6</v>
      </c>
      <c r="E16" s="34"/>
    </row>
    <row r="17" spans="1:5" ht="14.25" x14ac:dyDescent="0.2">
      <c r="A17" s="15" t="s">
        <v>978</v>
      </c>
      <c r="B17" s="16"/>
      <c r="C17" s="16">
        <v>2</v>
      </c>
      <c r="D17" s="16">
        <f>D15+C17</f>
        <v>41.6</v>
      </c>
      <c r="E17" s="34"/>
    </row>
    <row r="18" spans="1:5" ht="14.25" x14ac:dyDescent="0.2">
      <c r="A18" s="15" t="s">
        <v>343</v>
      </c>
      <c r="B18" s="16"/>
      <c r="C18" s="16">
        <v>5.4</v>
      </c>
      <c r="D18" s="16">
        <f t="shared" ref="D18:D20" si="1">D16+C18</f>
        <v>46</v>
      </c>
      <c r="E18" s="34"/>
    </row>
    <row r="19" spans="1:5" ht="14.25" x14ac:dyDescent="0.2">
      <c r="A19" s="15" t="s">
        <v>186</v>
      </c>
      <c r="B19" s="16"/>
      <c r="C19" s="16">
        <v>3.2</v>
      </c>
      <c r="D19" s="16">
        <f t="shared" si="1"/>
        <v>44.800000000000004</v>
      </c>
      <c r="E19" s="34"/>
    </row>
    <row r="20" spans="1:5" ht="14.25" x14ac:dyDescent="0.2">
      <c r="A20" s="15" t="s">
        <v>149</v>
      </c>
      <c r="B20" s="16"/>
      <c r="C20" s="16">
        <v>5.7</v>
      </c>
      <c r="D20" s="16">
        <f t="shared" si="1"/>
        <v>51.7</v>
      </c>
      <c r="E20" s="34"/>
    </row>
    <row r="21" spans="1:5" ht="14.25" x14ac:dyDescent="0.2">
      <c r="A21" s="15" t="s">
        <v>344</v>
      </c>
      <c r="B21" s="16"/>
      <c r="C21" s="16">
        <v>0.9</v>
      </c>
      <c r="D21" s="16">
        <f>D20+C21</f>
        <v>52.6</v>
      </c>
      <c r="E21" s="34"/>
    </row>
    <row r="22" spans="1:5" ht="15.75" thickBot="1" x14ac:dyDescent="0.25">
      <c r="A22" s="18" t="s">
        <v>13</v>
      </c>
      <c r="B22" s="19"/>
      <c r="C22" s="19">
        <v>6.1</v>
      </c>
      <c r="D22" s="20">
        <f>D21+C22</f>
        <v>58.7</v>
      </c>
      <c r="E22" s="38"/>
    </row>
    <row r="23" spans="1:5" ht="14.25" x14ac:dyDescent="0.2">
      <c r="A23" s="27"/>
      <c r="B23" s="28"/>
      <c r="C23" s="28"/>
      <c r="D23" s="28"/>
    </row>
    <row r="24" spans="1:5" ht="15.75" x14ac:dyDescent="0.25">
      <c r="A24" s="27"/>
      <c r="B24" s="28"/>
      <c r="C24" s="28"/>
      <c r="D24" s="28"/>
      <c r="E24" s="115" t="s">
        <v>976</v>
      </c>
    </row>
    <row r="25" spans="1:5" ht="26.25" x14ac:dyDescent="0.4">
      <c r="A25" s="27"/>
      <c r="B25" s="28"/>
      <c r="C25" s="28"/>
      <c r="D25" s="28"/>
      <c r="E25" s="66" t="s">
        <v>345</v>
      </c>
    </row>
    <row r="26" spans="1:5" ht="14.25" x14ac:dyDescent="0.2">
      <c r="A26" s="27"/>
      <c r="B26" s="28"/>
      <c r="C26" s="28"/>
      <c r="D26" s="28"/>
    </row>
    <row r="27" spans="1:5" ht="14.25" x14ac:dyDescent="0.2">
      <c r="A27" s="27"/>
      <c r="B27" s="28"/>
      <c r="C27" s="28"/>
      <c r="D27" s="28"/>
    </row>
    <row r="28" spans="1:5" ht="15" x14ac:dyDescent="0.2">
      <c r="A28" s="3"/>
      <c r="B28" s="4" t="s">
        <v>41</v>
      </c>
      <c r="C28" s="4" t="s">
        <v>7</v>
      </c>
      <c r="D28" s="4" t="s">
        <v>7</v>
      </c>
      <c r="E28" s="5"/>
    </row>
    <row r="29" spans="1:5" ht="15" x14ac:dyDescent="0.2">
      <c r="A29" s="6" t="s">
        <v>8</v>
      </c>
      <c r="B29" s="7" t="s">
        <v>9</v>
      </c>
      <c r="C29" s="7" t="s">
        <v>10</v>
      </c>
      <c r="D29" s="7" t="s">
        <v>11</v>
      </c>
      <c r="E29" s="8" t="s">
        <v>12</v>
      </c>
    </row>
    <row r="30" spans="1:5" ht="15" x14ac:dyDescent="0.2">
      <c r="A30" s="39"/>
      <c r="B30" s="7" t="s">
        <v>5</v>
      </c>
      <c r="C30" s="7"/>
      <c r="D30" s="7"/>
      <c r="E30" s="44"/>
    </row>
    <row r="31" spans="1:5" ht="15" x14ac:dyDescent="0.2">
      <c r="A31" s="12" t="s">
        <v>13</v>
      </c>
      <c r="B31" s="13" t="s">
        <v>38</v>
      </c>
      <c r="C31" s="13">
        <v>0</v>
      </c>
      <c r="D31" s="13">
        <v>0</v>
      </c>
      <c r="E31" s="14"/>
    </row>
    <row r="32" spans="1:5" ht="14.25" x14ac:dyDescent="0.2">
      <c r="A32" s="15" t="s">
        <v>344</v>
      </c>
      <c r="B32" s="16"/>
      <c r="C32" s="16">
        <v>5.2</v>
      </c>
      <c r="D32" s="16">
        <v>5.6</v>
      </c>
      <c r="E32" s="17"/>
    </row>
    <row r="33" spans="1:5" ht="14.25" x14ac:dyDescent="0.2">
      <c r="A33" s="15" t="s">
        <v>346</v>
      </c>
      <c r="B33" s="16"/>
      <c r="C33" s="16">
        <v>1.9</v>
      </c>
      <c r="D33" s="16">
        <f t="shared" ref="D33:D49" si="2">D32+C33</f>
        <v>7.5</v>
      </c>
      <c r="E33" s="17"/>
    </row>
    <row r="34" spans="1:5" ht="14.25" x14ac:dyDescent="0.2">
      <c r="A34" s="15" t="s">
        <v>186</v>
      </c>
      <c r="B34" s="16"/>
      <c r="C34" s="16">
        <v>2.5</v>
      </c>
      <c r="D34" s="16">
        <f t="shared" si="2"/>
        <v>10</v>
      </c>
      <c r="E34" s="17"/>
    </row>
    <row r="35" spans="1:5" ht="14.25" x14ac:dyDescent="0.2">
      <c r="A35" s="15" t="s">
        <v>343</v>
      </c>
      <c r="B35" s="16"/>
      <c r="C35" s="16">
        <v>2.6</v>
      </c>
      <c r="D35" s="16">
        <f t="shared" si="2"/>
        <v>12.6</v>
      </c>
      <c r="E35" s="17"/>
    </row>
    <row r="36" spans="1:5" ht="14.25" x14ac:dyDescent="0.2">
      <c r="A36" s="15" t="s">
        <v>977</v>
      </c>
      <c r="B36" s="16"/>
      <c r="C36" s="16">
        <v>4.5999999999999996</v>
      </c>
      <c r="D36" s="16">
        <f>D35+C36</f>
        <v>17.2</v>
      </c>
      <c r="E36" s="17"/>
    </row>
    <row r="37" spans="1:5" ht="14.25" x14ac:dyDescent="0.2">
      <c r="A37" s="15" t="s">
        <v>157</v>
      </c>
      <c r="B37" s="16"/>
      <c r="C37" s="16">
        <v>1</v>
      </c>
      <c r="D37" s="16">
        <f>D36+C37</f>
        <v>18.2</v>
      </c>
      <c r="E37" s="17"/>
    </row>
    <row r="38" spans="1:5" ht="14.25" x14ac:dyDescent="0.2">
      <c r="A38" s="15" t="s">
        <v>347</v>
      </c>
      <c r="B38" s="16"/>
      <c r="C38" s="16">
        <v>1.1000000000000001</v>
      </c>
      <c r="D38" s="16">
        <f>D37+C38</f>
        <v>19.3</v>
      </c>
      <c r="E38" s="17"/>
    </row>
    <row r="39" spans="1:5" ht="14.25" x14ac:dyDescent="0.2">
      <c r="A39" s="15" t="s">
        <v>161</v>
      </c>
      <c r="B39" s="16"/>
      <c r="C39" s="16">
        <v>3.3</v>
      </c>
      <c r="D39" s="16">
        <f t="shared" si="2"/>
        <v>22.6</v>
      </c>
      <c r="E39" s="17"/>
    </row>
    <row r="40" spans="1:5" ht="14.25" x14ac:dyDescent="0.2">
      <c r="A40" s="15" t="s">
        <v>342</v>
      </c>
      <c r="B40" s="16"/>
      <c r="C40" s="16">
        <v>4.3</v>
      </c>
      <c r="D40" s="16">
        <f t="shared" si="2"/>
        <v>26.900000000000002</v>
      </c>
      <c r="E40" s="17"/>
    </row>
    <row r="41" spans="1:5" ht="14.25" x14ac:dyDescent="0.2">
      <c r="A41" s="15" t="s">
        <v>341</v>
      </c>
      <c r="B41" s="16"/>
      <c r="C41" s="16">
        <v>2.8</v>
      </c>
      <c r="D41" s="16">
        <f t="shared" si="2"/>
        <v>29.700000000000003</v>
      </c>
      <c r="E41" s="17"/>
    </row>
    <row r="42" spans="1:5" ht="14.25" x14ac:dyDescent="0.2">
      <c r="A42" s="15" t="s">
        <v>339</v>
      </c>
      <c r="B42" s="16"/>
      <c r="C42" s="16">
        <v>2.9</v>
      </c>
      <c r="D42" s="16">
        <f t="shared" si="2"/>
        <v>32.6</v>
      </c>
      <c r="E42" s="17"/>
    </row>
    <row r="43" spans="1:5" ht="14.25" x14ac:dyDescent="0.2">
      <c r="A43" s="15" t="s">
        <v>338</v>
      </c>
      <c r="B43" s="16"/>
      <c r="C43" s="16">
        <v>1.2</v>
      </c>
      <c r="D43" s="16">
        <f t="shared" si="2"/>
        <v>33.800000000000004</v>
      </c>
      <c r="E43" s="17"/>
    </row>
    <row r="44" spans="1:5" ht="14.25" x14ac:dyDescent="0.2">
      <c r="A44" s="15" t="s">
        <v>337</v>
      </c>
      <c r="B44" s="16"/>
      <c r="C44" s="16">
        <v>3.5</v>
      </c>
      <c r="D44" s="16">
        <f t="shared" si="2"/>
        <v>37.300000000000004</v>
      </c>
      <c r="E44" s="17"/>
    </row>
    <row r="45" spans="1:5" ht="14.25" x14ac:dyDescent="0.2">
      <c r="A45" s="15" t="s">
        <v>336</v>
      </c>
      <c r="B45" s="16"/>
      <c r="C45" s="16">
        <v>3.7</v>
      </c>
      <c r="D45" s="16">
        <f t="shared" si="2"/>
        <v>41.000000000000007</v>
      </c>
      <c r="E45" s="17"/>
    </row>
    <row r="46" spans="1:5" ht="14.25" x14ac:dyDescent="0.2">
      <c r="A46" s="15" t="s">
        <v>650</v>
      </c>
      <c r="B46" s="16"/>
      <c r="C46" s="16">
        <v>4.5</v>
      </c>
      <c r="D46" s="16">
        <f t="shared" si="2"/>
        <v>45.500000000000007</v>
      </c>
      <c r="E46" s="17"/>
    </row>
    <row r="47" spans="1:5" ht="14.25" x14ac:dyDescent="0.2">
      <c r="A47" s="15" t="s">
        <v>177</v>
      </c>
      <c r="B47" s="16"/>
      <c r="C47" s="16">
        <v>4.9000000000000004</v>
      </c>
      <c r="D47" s="16">
        <f t="shared" si="2"/>
        <v>50.400000000000006</v>
      </c>
      <c r="E47" s="17"/>
    </row>
    <row r="48" spans="1:5" ht="14.25" x14ac:dyDescent="0.2">
      <c r="A48" s="15" t="s">
        <v>214</v>
      </c>
      <c r="B48" s="16"/>
      <c r="C48" s="16">
        <v>5.8</v>
      </c>
      <c r="D48" s="16">
        <f t="shared" si="2"/>
        <v>56.2</v>
      </c>
      <c r="E48" s="17"/>
    </row>
    <row r="49" spans="1:5" ht="15" x14ac:dyDescent="0.2">
      <c r="A49" s="18" t="s">
        <v>13</v>
      </c>
      <c r="B49" s="19"/>
      <c r="C49" s="19">
        <v>2.1</v>
      </c>
      <c r="D49" s="20">
        <f t="shared" si="2"/>
        <v>58.300000000000004</v>
      </c>
      <c r="E49" s="21"/>
    </row>
    <row r="50" spans="1:5" ht="14.25" x14ac:dyDescent="0.2">
      <c r="D50" s="28"/>
    </row>
    <row r="51" spans="1:5" ht="15.75" x14ac:dyDescent="0.25">
      <c r="D51" s="28"/>
      <c r="E51" s="115" t="s">
        <v>979</v>
      </c>
    </row>
    <row r="52" spans="1:5" ht="26.25" x14ac:dyDescent="0.4">
      <c r="E52" s="66" t="s">
        <v>348</v>
      </c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scale="95" firstPageNumber="0" orientation="portrait" r:id="rId1"/>
  <headerFooter alignWithMargins="0">
    <oddHeader>&amp;C&amp;"Arial,Gras"&amp;14&amp;UUNION CYCLOTOURISTE BERGERACOISE</oddHeader>
    <oddFooter>&amp;L&amp;"Arial,Gras"Maj 2026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3"/>
  <sheetViews>
    <sheetView topLeftCell="A3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 t="s">
        <v>38</v>
      </c>
      <c r="C4" s="13">
        <v>0</v>
      </c>
      <c r="D4" s="13">
        <v>0</v>
      </c>
      <c r="E4" s="14"/>
    </row>
    <row r="5" spans="1:5" ht="17.100000000000001" customHeight="1" x14ac:dyDescent="0.2">
      <c r="A5" s="15" t="s">
        <v>214</v>
      </c>
      <c r="B5" s="16"/>
      <c r="C5" s="16">
        <v>2</v>
      </c>
      <c r="D5" s="16">
        <v>2</v>
      </c>
      <c r="E5" s="17" t="s">
        <v>304</v>
      </c>
    </row>
    <row r="6" spans="1:5" ht="17.100000000000001" customHeight="1" x14ac:dyDescent="0.2">
      <c r="A6" s="15" t="s">
        <v>349</v>
      </c>
      <c r="B6" s="16" t="s">
        <v>15</v>
      </c>
      <c r="C6" s="16">
        <v>1</v>
      </c>
      <c r="D6" s="16">
        <f t="shared" ref="D6:D27" si="0">SUM(D5+C6)</f>
        <v>3</v>
      </c>
      <c r="E6" s="45"/>
    </row>
    <row r="7" spans="1:5" ht="17.100000000000001" customHeight="1" x14ac:dyDescent="0.2">
      <c r="A7" s="15" t="s">
        <v>350</v>
      </c>
      <c r="B7" s="16" t="s">
        <v>31</v>
      </c>
      <c r="C7" s="16">
        <v>1.2</v>
      </c>
      <c r="D7" s="16">
        <f t="shared" si="0"/>
        <v>4.2</v>
      </c>
      <c r="E7" s="17" t="s">
        <v>351</v>
      </c>
    </row>
    <row r="8" spans="1:5" ht="17.100000000000001" customHeight="1" x14ac:dyDescent="0.2">
      <c r="A8" s="15" t="s">
        <v>352</v>
      </c>
      <c r="B8" s="16"/>
      <c r="C8" s="16">
        <v>1.6</v>
      </c>
      <c r="D8" s="16">
        <f t="shared" si="0"/>
        <v>5.8000000000000007</v>
      </c>
      <c r="E8" s="17"/>
    </row>
    <row r="9" spans="1:5" ht="17.100000000000001" customHeight="1" x14ac:dyDescent="0.2">
      <c r="A9" s="15" t="s">
        <v>353</v>
      </c>
      <c r="B9" s="16" t="s">
        <v>354</v>
      </c>
      <c r="C9" s="16">
        <v>0.2</v>
      </c>
      <c r="D9" s="16">
        <f t="shared" si="0"/>
        <v>6.0000000000000009</v>
      </c>
      <c r="E9" s="17" t="s">
        <v>355</v>
      </c>
    </row>
    <row r="10" spans="1:5" ht="17.100000000000001" customHeight="1" x14ac:dyDescent="0.2">
      <c r="A10" s="15" t="s">
        <v>356</v>
      </c>
      <c r="B10" s="16"/>
      <c r="C10" s="16">
        <v>0.5</v>
      </c>
      <c r="D10" s="16">
        <f t="shared" si="0"/>
        <v>6.5000000000000009</v>
      </c>
      <c r="E10" s="17"/>
    </row>
    <row r="11" spans="1:5" ht="17.100000000000001" customHeight="1" x14ac:dyDescent="0.2">
      <c r="A11" s="15" t="s">
        <v>136</v>
      </c>
      <c r="B11" s="16"/>
      <c r="C11" s="16">
        <v>3</v>
      </c>
      <c r="D11" s="16">
        <f t="shared" si="0"/>
        <v>9.5</v>
      </c>
      <c r="E11" s="17"/>
    </row>
    <row r="12" spans="1:5" ht="17.100000000000001" customHeight="1" x14ac:dyDescent="0.2">
      <c r="A12" s="15" t="s">
        <v>124</v>
      </c>
      <c r="B12" s="16"/>
      <c r="C12" s="16">
        <v>2.5</v>
      </c>
      <c r="D12" s="16">
        <f t="shared" si="0"/>
        <v>12</v>
      </c>
      <c r="E12" s="67"/>
    </row>
    <row r="13" spans="1:5" ht="17.100000000000001" customHeight="1" x14ac:dyDescent="0.2">
      <c r="A13" s="15" t="s">
        <v>357</v>
      </c>
      <c r="B13" s="16" t="s">
        <v>27</v>
      </c>
      <c r="C13" s="16">
        <v>5.8</v>
      </c>
      <c r="D13" s="16">
        <f t="shared" si="0"/>
        <v>17.8</v>
      </c>
      <c r="E13" s="17"/>
    </row>
    <row r="14" spans="1:5" ht="17.100000000000001" customHeight="1" x14ac:dyDescent="0.2">
      <c r="A14" s="15" t="s">
        <v>358</v>
      </c>
      <c r="B14" s="16"/>
      <c r="C14" s="16"/>
      <c r="D14" s="16">
        <f t="shared" si="0"/>
        <v>17.8</v>
      </c>
      <c r="E14" s="17"/>
    </row>
    <row r="15" spans="1:5" ht="17.100000000000001" customHeight="1" x14ac:dyDescent="0.2">
      <c r="A15" s="15" t="s">
        <v>359</v>
      </c>
      <c r="B15" s="16"/>
      <c r="C15" s="16">
        <v>0.2</v>
      </c>
      <c r="D15" s="16">
        <f t="shared" si="0"/>
        <v>18</v>
      </c>
      <c r="E15" s="17" t="s">
        <v>360</v>
      </c>
    </row>
    <row r="16" spans="1:5" ht="17.100000000000001" customHeight="1" x14ac:dyDescent="0.2">
      <c r="A16" s="15" t="s">
        <v>361</v>
      </c>
      <c r="B16" s="16" t="s">
        <v>31</v>
      </c>
      <c r="C16" s="16">
        <v>4.5</v>
      </c>
      <c r="D16" s="16">
        <f t="shared" si="0"/>
        <v>22.5</v>
      </c>
      <c r="E16" s="17" t="s">
        <v>362</v>
      </c>
    </row>
    <row r="17" spans="1:5" ht="17.100000000000001" customHeight="1" x14ac:dyDescent="0.2">
      <c r="A17" s="15" t="s">
        <v>363</v>
      </c>
      <c r="B17" s="16"/>
      <c r="C17" s="16">
        <v>0.2</v>
      </c>
      <c r="D17" s="16">
        <f t="shared" si="0"/>
        <v>22.7</v>
      </c>
      <c r="E17" s="17" t="s">
        <v>304</v>
      </c>
    </row>
    <row r="18" spans="1:5" ht="17.100000000000001" customHeight="1" x14ac:dyDescent="0.2">
      <c r="A18" s="15" t="s">
        <v>364</v>
      </c>
      <c r="B18" s="16"/>
      <c r="C18" s="16">
        <v>0.3</v>
      </c>
      <c r="D18" s="16">
        <f t="shared" si="0"/>
        <v>23</v>
      </c>
      <c r="E18" s="17"/>
    </row>
    <row r="19" spans="1:5" ht="17.100000000000001" customHeight="1" x14ac:dyDescent="0.2">
      <c r="A19" s="15" t="s">
        <v>365</v>
      </c>
      <c r="B19" s="16" t="s">
        <v>290</v>
      </c>
      <c r="C19" s="16">
        <v>3</v>
      </c>
      <c r="D19" s="16">
        <f t="shared" si="0"/>
        <v>26</v>
      </c>
      <c r="E19" s="17" t="s">
        <v>360</v>
      </c>
    </row>
    <row r="20" spans="1:5" ht="17.100000000000001" customHeight="1" x14ac:dyDescent="0.2">
      <c r="A20" s="15" t="s">
        <v>366</v>
      </c>
      <c r="B20" s="16" t="s">
        <v>367</v>
      </c>
      <c r="C20" s="16">
        <v>3.3</v>
      </c>
      <c r="D20" s="16">
        <f t="shared" si="0"/>
        <v>29.3</v>
      </c>
      <c r="E20" s="17" t="s">
        <v>270</v>
      </c>
    </row>
    <row r="21" spans="1:5" ht="17.100000000000001" customHeight="1" x14ac:dyDescent="0.2">
      <c r="A21" s="15" t="s">
        <v>368</v>
      </c>
      <c r="B21" s="16" t="s">
        <v>15</v>
      </c>
      <c r="C21" s="16">
        <v>2.7</v>
      </c>
      <c r="D21" s="16">
        <f t="shared" si="0"/>
        <v>32</v>
      </c>
      <c r="E21" s="17" t="s">
        <v>369</v>
      </c>
    </row>
    <row r="22" spans="1:5" ht="17.100000000000001" customHeight="1" x14ac:dyDescent="0.2">
      <c r="A22" s="15" t="s">
        <v>238</v>
      </c>
      <c r="B22" s="16" t="s">
        <v>15</v>
      </c>
      <c r="C22" s="16">
        <v>13</v>
      </c>
      <c r="D22" s="16">
        <f t="shared" si="0"/>
        <v>45</v>
      </c>
      <c r="E22" s="17"/>
    </row>
    <row r="23" spans="1:5" ht="17.100000000000001" customHeight="1" x14ac:dyDescent="0.2">
      <c r="A23" s="15" t="s">
        <v>349</v>
      </c>
      <c r="B23" s="16" t="s">
        <v>172</v>
      </c>
      <c r="C23" s="16">
        <v>4.4000000000000004</v>
      </c>
      <c r="D23" s="16">
        <f t="shared" si="0"/>
        <v>49.4</v>
      </c>
      <c r="E23" s="73"/>
    </row>
    <row r="24" spans="1:5" ht="17.100000000000001" customHeight="1" x14ac:dyDescent="0.2">
      <c r="A24" s="74" t="s">
        <v>370</v>
      </c>
      <c r="B24" s="16"/>
      <c r="C24" s="16">
        <v>0.9</v>
      </c>
      <c r="D24" s="16">
        <f t="shared" si="0"/>
        <v>50.3</v>
      </c>
      <c r="E24" s="17"/>
    </row>
    <row r="25" spans="1:5" ht="17.100000000000001" customHeight="1" x14ac:dyDescent="0.2">
      <c r="A25" s="15" t="s">
        <v>371</v>
      </c>
      <c r="B25" s="16"/>
      <c r="C25" s="16">
        <v>0.7</v>
      </c>
      <c r="D25" s="16">
        <f t="shared" si="0"/>
        <v>51</v>
      </c>
      <c r="E25" s="17" t="s">
        <v>372</v>
      </c>
    </row>
    <row r="26" spans="1:5" ht="17.100000000000001" customHeight="1" x14ac:dyDescent="0.2">
      <c r="A26" s="15" t="s">
        <v>373</v>
      </c>
      <c r="B26" s="16"/>
      <c r="C26" s="16">
        <v>0.5</v>
      </c>
      <c r="D26" s="16">
        <f t="shared" si="0"/>
        <v>51.5</v>
      </c>
      <c r="E26" s="17"/>
    </row>
    <row r="27" spans="1:5" ht="17.100000000000001" customHeight="1" x14ac:dyDescent="0.2">
      <c r="A27" s="15" t="s">
        <v>374</v>
      </c>
      <c r="B27" s="16"/>
      <c r="C27" s="16">
        <v>1</v>
      </c>
      <c r="D27" s="16">
        <f t="shared" si="0"/>
        <v>52.5</v>
      </c>
      <c r="E27" s="58"/>
    </row>
    <row r="28" spans="1:5" ht="17.100000000000001" customHeight="1" x14ac:dyDescent="0.2">
      <c r="A28" s="55" t="s">
        <v>375</v>
      </c>
      <c r="B28" s="56"/>
      <c r="C28" s="56">
        <v>1.5</v>
      </c>
      <c r="D28" s="57">
        <f>D27+C28</f>
        <v>54</v>
      </c>
      <c r="E28" s="58"/>
    </row>
    <row r="29" spans="1:5" ht="17.100000000000001" customHeight="1" x14ac:dyDescent="0.2">
      <c r="A29" s="59"/>
      <c r="B29" s="60"/>
      <c r="C29" s="60"/>
      <c r="D29" s="60"/>
      <c r="E29" s="61"/>
    </row>
    <row r="30" spans="1:5" ht="17.100000000000001" customHeight="1" x14ac:dyDescent="0.2">
      <c r="A30" s="22"/>
      <c r="B30" s="23"/>
      <c r="C30" s="23"/>
      <c r="D30" s="23"/>
      <c r="E30" s="24"/>
    </row>
    <row r="31" spans="1:5" ht="17.100000000000001" customHeight="1" x14ac:dyDescent="0.25">
      <c r="A31" s="75"/>
      <c r="B31" s="23"/>
      <c r="C31" s="23"/>
      <c r="D31" s="76"/>
      <c r="E31" s="115" t="s">
        <v>607</v>
      </c>
    </row>
    <row r="32" spans="1:5" ht="17.100000000000001" customHeight="1" x14ac:dyDescent="0.2">
      <c r="A32" s="22"/>
      <c r="B32" s="23"/>
      <c r="C32" s="23"/>
      <c r="D32" s="23"/>
      <c r="E32" s="24"/>
    </row>
    <row r="33" spans="5:5" x14ac:dyDescent="0.2">
      <c r="E33"/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31"/>
  <sheetViews>
    <sheetView topLeftCell="A3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.75" thickBot="1" x14ac:dyDescent="0.25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/>
      <c r="C4" s="13">
        <v>0</v>
      </c>
      <c r="D4" s="13">
        <v>0</v>
      </c>
      <c r="E4" s="14"/>
    </row>
    <row r="5" spans="1:5" ht="17.100000000000001" customHeight="1" x14ac:dyDescent="0.2">
      <c r="A5" s="15" t="s">
        <v>608</v>
      </c>
      <c r="B5" s="16"/>
      <c r="C5" s="16">
        <v>2</v>
      </c>
      <c r="D5" s="16">
        <v>2</v>
      </c>
      <c r="E5" s="17" t="s">
        <v>304</v>
      </c>
    </row>
    <row r="6" spans="1:5" ht="17.100000000000001" customHeight="1" x14ac:dyDescent="0.2">
      <c r="A6" s="15" t="s">
        <v>609</v>
      </c>
      <c r="B6" s="16"/>
      <c r="C6" s="16">
        <v>1</v>
      </c>
      <c r="D6" s="16">
        <f t="shared" ref="D6:D25" si="0">SUM(D5+C6)</f>
        <v>3</v>
      </c>
      <c r="E6" s="45"/>
    </row>
    <row r="7" spans="1:5" ht="17.100000000000001" customHeight="1" x14ac:dyDescent="0.2">
      <c r="A7" s="15" t="s">
        <v>610</v>
      </c>
      <c r="B7" s="16"/>
      <c r="C7" s="16">
        <v>1.2</v>
      </c>
      <c r="D7" s="16">
        <f t="shared" si="0"/>
        <v>4.2</v>
      </c>
      <c r="E7" s="17"/>
    </row>
    <row r="8" spans="1:5" ht="17.100000000000001" customHeight="1" x14ac:dyDescent="0.2">
      <c r="A8" s="15" t="s">
        <v>349</v>
      </c>
      <c r="B8" s="16" t="s">
        <v>15</v>
      </c>
      <c r="C8" s="16">
        <v>1</v>
      </c>
      <c r="D8" s="16">
        <f t="shared" si="0"/>
        <v>5.2</v>
      </c>
      <c r="E8" s="17" t="s">
        <v>611</v>
      </c>
    </row>
    <row r="9" spans="1:5" ht="17.100000000000001" customHeight="1" x14ac:dyDescent="0.2">
      <c r="A9" s="15" t="s">
        <v>238</v>
      </c>
      <c r="B9" s="16" t="s">
        <v>15</v>
      </c>
      <c r="C9" s="16">
        <v>4</v>
      </c>
      <c r="D9" s="16">
        <f t="shared" si="0"/>
        <v>9.1999999999999993</v>
      </c>
      <c r="E9" s="17"/>
    </row>
    <row r="10" spans="1:5" ht="17.100000000000001" customHeight="1" x14ac:dyDescent="0.2">
      <c r="A10" s="15" t="s">
        <v>612</v>
      </c>
      <c r="B10" s="16" t="s">
        <v>367</v>
      </c>
      <c r="C10" s="16">
        <v>13.2</v>
      </c>
      <c r="D10" s="16">
        <f t="shared" si="0"/>
        <v>22.4</v>
      </c>
      <c r="E10" s="17"/>
    </row>
    <row r="11" spans="1:5" ht="17.100000000000001" customHeight="1" x14ac:dyDescent="0.2">
      <c r="A11" s="15" t="s">
        <v>366</v>
      </c>
      <c r="B11" s="16"/>
      <c r="C11" s="16">
        <v>2.5</v>
      </c>
      <c r="D11" s="16">
        <f t="shared" si="0"/>
        <v>24.9</v>
      </c>
      <c r="E11" s="17" t="s">
        <v>613</v>
      </c>
    </row>
    <row r="12" spans="1:5" ht="17.100000000000001" customHeight="1" x14ac:dyDescent="0.2">
      <c r="A12" s="15" t="s">
        <v>365</v>
      </c>
      <c r="B12" s="16" t="s">
        <v>290</v>
      </c>
      <c r="C12" s="16">
        <v>3.4</v>
      </c>
      <c r="D12" s="16">
        <f t="shared" si="0"/>
        <v>28.299999999999997</v>
      </c>
      <c r="E12" s="17" t="s">
        <v>360</v>
      </c>
    </row>
    <row r="13" spans="1:5" ht="17.100000000000001" customHeight="1" x14ac:dyDescent="0.2">
      <c r="A13" s="15" t="s">
        <v>556</v>
      </c>
      <c r="B13" s="16"/>
      <c r="C13" s="16">
        <v>3.5</v>
      </c>
      <c r="D13" s="16">
        <f t="shared" si="0"/>
        <v>31.799999999999997</v>
      </c>
      <c r="E13" s="17"/>
    </row>
    <row r="14" spans="1:5" ht="17.100000000000001" customHeight="1" x14ac:dyDescent="0.2">
      <c r="A14" s="15" t="s">
        <v>357</v>
      </c>
      <c r="B14" s="16"/>
      <c r="C14" s="16">
        <v>4.7</v>
      </c>
      <c r="D14" s="16">
        <f t="shared" si="0"/>
        <v>36.5</v>
      </c>
      <c r="E14" s="17"/>
    </row>
    <row r="15" spans="1:5" ht="17.100000000000001" customHeight="1" x14ac:dyDescent="0.2">
      <c r="A15" s="15" t="s">
        <v>363</v>
      </c>
      <c r="B15" s="16" t="s">
        <v>31</v>
      </c>
      <c r="C15" s="16">
        <v>5.8</v>
      </c>
      <c r="D15" s="16">
        <f t="shared" si="0"/>
        <v>42.3</v>
      </c>
      <c r="E15" s="17" t="s">
        <v>270</v>
      </c>
    </row>
    <row r="16" spans="1:5" ht="17.100000000000001" customHeight="1" x14ac:dyDescent="0.2">
      <c r="A16" s="15" t="s">
        <v>124</v>
      </c>
      <c r="B16" s="16"/>
      <c r="C16" s="16">
        <v>0.2</v>
      </c>
      <c r="D16" s="16">
        <f t="shared" si="0"/>
        <v>42.5</v>
      </c>
      <c r="E16" s="17" t="s">
        <v>614</v>
      </c>
    </row>
    <row r="17" spans="1:5" ht="17.100000000000001" customHeight="1" x14ac:dyDescent="0.2">
      <c r="A17" s="15" t="s">
        <v>615</v>
      </c>
      <c r="B17" s="16"/>
      <c r="C17" s="16">
        <v>2.1</v>
      </c>
      <c r="D17" s="16">
        <f t="shared" si="0"/>
        <v>44.6</v>
      </c>
      <c r="E17" s="17"/>
    </row>
    <row r="18" spans="1:5" ht="17.100000000000001" customHeight="1" x14ac:dyDescent="0.2">
      <c r="A18" s="15" t="s">
        <v>129</v>
      </c>
      <c r="B18" s="16"/>
      <c r="C18" s="16">
        <v>1.4</v>
      </c>
      <c r="D18" s="16">
        <f t="shared" si="0"/>
        <v>46</v>
      </c>
      <c r="E18" s="17"/>
    </row>
    <row r="19" spans="1:5" ht="17.100000000000001" customHeight="1" x14ac:dyDescent="0.2">
      <c r="A19" s="15" t="s">
        <v>153</v>
      </c>
      <c r="B19" s="16"/>
      <c r="C19" s="16">
        <v>2</v>
      </c>
      <c r="D19" s="16">
        <f t="shared" si="0"/>
        <v>48</v>
      </c>
      <c r="E19" s="17" t="s">
        <v>616</v>
      </c>
    </row>
    <row r="20" spans="1:5" ht="17.100000000000001" customHeight="1" x14ac:dyDescent="0.2">
      <c r="A20" s="15" t="s">
        <v>617</v>
      </c>
      <c r="B20" s="16"/>
      <c r="C20" s="16">
        <v>2</v>
      </c>
      <c r="D20" s="16">
        <f t="shared" si="0"/>
        <v>50</v>
      </c>
      <c r="E20" s="17"/>
    </row>
    <row r="21" spans="1:5" ht="17.100000000000001" customHeight="1" x14ac:dyDescent="0.2">
      <c r="A21" s="15" t="s">
        <v>349</v>
      </c>
      <c r="B21" s="16" t="s">
        <v>172</v>
      </c>
      <c r="C21" s="16">
        <v>1.2</v>
      </c>
      <c r="D21" s="16">
        <f t="shared" si="0"/>
        <v>51.2</v>
      </c>
      <c r="E21" s="73"/>
    </row>
    <row r="22" spans="1:5" ht="17.100000000000001" customHeight="1" x14ac:dyDescent="0.2">
      <c r="A22" s="15" t="s">
        <v>618</v>
      </c>
      <c r="B22" s="16"/>
      <c r="C22" s="16">
        <v>0.3</v>
      </c>
      <c r="D22" s="16">
        <f t="shared" si="0"/>
        <v>51.5</v>
      </c>
      <c r="E22" s="17"/>
    </row>
    <row r="23" spans="1:5" ht="17.100000000000001" customHeight="1" x14ac:dyDescent="0.2">
      <c r="A23" s="15" t="s">
        <v>619</v>
      </c>
      <c r="B23" s="16"/>
      <c r="C23" s="16">
        <v>0.8</v>
      </c>
      <c r="D23" s="16">
        <f t="shared" si="0"/>
        <v>52.3</v>
      </c>
      <c r="E23" s="17" t="s">
        <v>270</v>
      </c>
    </row>
    <row r="24" spans="1:5" ht="17.100000000000001" customHeight="1" x14ac:dyDescent="0.2">
      <c r="A24" s="15" t="s">
        <v>620</v>
      </c>
      <c r="B24" s="16"/>
      <c r="C24" s="16">
        <v>0.2</v>
      </c>
      <c r="D24" s="16">
        <f t="shared" si="0"/>
        <v>52.5</v>
      </c>
      <c r="E24" s="17"/>
    </row>
    <row r="25" spans="1:5" ht="17.100000000000001" customHeight="1" x14ac:dyDescent="0.2">
      <c r="A25" s="15" t="s">
        <v>373</v>
      </c>
      <c r="B25" s="16"/>
      <c r="C25" s="16">
        <v>0.7</v>
      </c>
      <c r="D25" s="16">
        <f t="shared" si="0"/>
        <v>53.2</v>
      </c>
      <c r="E25" s="58"/>
    </row>
    <row r="26" spans="1:5" ht="17.100000000000001" customHeight="1" thickBot="1" x14ac:dyDescent="0.25">
      <c r="A26" s="55" t="s">
        <v>375</v>
      </c>
      <c r="B26" s="56"/>
      <c r="C26" s="56">
        <v>1.5</v>
      </c>
      <c r="D26" s="57">
        <f>D25+C26</f>
        <v>54.7</v>
      </c>
      <c r="E26" s="58"/>
    </row>
    <row r="27" spans="1:5" ht="17.100000000000001" customHeight="1" x14ac:dyDescent="0.2">
      <c r="A27" s="59"/>
      <c r="B27" s="60"/>
      <c r="C27" s="60"/>
      <c r="D27" s="60"/>
      <c r="E27" s="61"/>
    </row>
    <row r="28" spans="1:5" ht="17.100000000000001" customHeight="1" x14ac:dyDescent="0.2">
      <c r="A28" s="22"/>
      <c r="B28" s="23"/>
      <c r="C28" s="23"/>
      <c r="D28" s="23"/>
      <c r="E28" s="24"/>
    </row>
    <row r="29" spans="1:5" ht="17.100000000000001" customHeight="1" x14ac:dyDescent="0.25">
      <c r="A29" s="75"/>
      <c r="B29" s="23"/>
      <c r="C29" s="23"/>
      <c r="D29" s="76"/>
      <c r="E29" s="115" t="s">
        <v>621</v>
      </c>
    </row>
    <row r="30" spans="1:5" ht="17.100000000000001" customHeight="1" x14ac:dyDescent="0.2">
      <c r="A30" s="22"/>
      <c r="B30" s="23"/>
      <c r="C30" s="23"/>
      <c r="D30" s="23"/>
      <c r="E30" s="24"/>
    </row>
    <row r="31" spans="1:5" x14ac:dyDescent="0.2">
      <c r="E31"/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stops!!&amp;R&amp;"Arial,Gras"&amp;20N°111 Bis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33"/>
  <sheetViews>
    <sheetView topLeftCell="A10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/>
      <c r="C4" s="13">
        <v>0</v>
      </c>
      <c r="D4" s="13">
        <v>0</v>
      </c>
      <c r="E4" s="14"/>
    </row>
    <row r="5" spans="1:5" ht="17.100000000000001" customHeight="1" x14ac:dyDescent="0.2">
      <c r="A5" s="15" t="s">
        <v>376</v>
      </c>
      <c r="B5" s="16"/>
      <c r="C5" s="16">
        <v>2</v>
      </c>
      <c r="D5" s="16">
        <f t="shared" ref="D5:D31" si="0">SUM(D4+C5)</f>
        <v>2</v>
      </c>
      <c r="E5" s="17"/>
    </row>
    <row r="6" spans="1:5" ht="17.100000000000001" customHeight="1" x14ac:dyDescent="0.2">
      <c r="A6" s="15" t="s">
        <v>377</v>
      </c>
      <c r="B6" s="16"/>
      <c r="C6" s="16">
        <v>2</v>
      </c>
      <c r="D6" s="16">
        <f t="shared" si="0"/>
        <v>4</v>
      </c>
      <c r="E6" s="45"/>
    </row>
    <row r="7" spans="1:5" ht="17.100000000000001" customHeight="1" x14ac:dyDescent="0.2">
      <c r="A7" s="15" t="s">
        <v>378</v>
      </c>
      <c r="B7" s="16"/>
      <c r="C7" s="16">
        <v>0.2</v>
      </c>
      <c r="D7" s="16">
        <f t="shared" si="0"/>
        <v>4.2</v>
      </c>
      <c r="E7" s="17"/>
    </row>
    <row r="8" spans="1:5" ht="17.100000000000001" customHeight="1" x14ac:dyDescent="0.2">
      <c r="A8" s="15" t="s">
        <v>379</v>
      </c>
      <c r="B8" s="16"/>
      <c r="C8" s="16">
        <v>3.8</v>
      </c>
      <c r="D8" s="16">
        <f t="shared" si="0"/>
        <v>8</v>
      </c>
      <c r="E8" s="17"/>
    </row>
    <row r="9" spans="1:5" ht="17.100000000000001" customHeight="1" x14ac:dyDescent="0.2">
      <c r="A9" s="15" t="s">
        <v>380</v>
      </c>
      <c r="B9" s="16" t="s">
        <v>61</v>
      </c>
      <c r="C9" s="16">
        <v>1.8</v>
      </c>
      <c r="D9" s="16">
        <f t="shared" si="0"/>
        <v>9.8000000000000007</v>
      </c>
      <c r="E9" s="17" t="s">
        <v>304</v>
      </c>
    </row>
    <row r="10" spans="1:5" ht="17.100000000000001" customHeight="1" x14ac:dyDescent="0.2">
      <c r="A10" s="15" t="s">
        <v>381</v>
      </c>
      <c r="B10" s="16"/>
      <c r="C10" s="16">
        <v>6.3</v>
      </c>
      <c r="D10" s="16">
        <f t="shared" si="0"/>
        <v>16.100000000000001</v>
      </c>
      <c r="E10" s="17"/>
    </row>
    <row r="11" spans="1:5" ht="17.100000000000001" customHeight="1" x14ac:dyDescent="0.2">
      <c r="A11" s="15" t="s">
        <v>382</v>
      </c>
      <c r="B11" s="16" t="s">
        <v>155</v>
      </c>
      <c r="C11" s="16">
        <v>0.2</v>
      </c>
      <c r="D11" s="16">
        <f t="shared" si="0"/>
        <v>16.3</v>
      </c>
      <c r="E11" s="17" t="s">
        <v>270</v>
      </c>
    </row>
    <row r="12" spans="1:5" ht="17.100000000000001" customHeight="1" x14ac:dyDescent="0.2">
      <c r="A12" s="15" t="s">
        <v>383</v>
      </c>
      <c r="B12" s="16" t="s">
        <v>82</v>
      </c>
      <c r="C12" s="16">
        <v>4.7</v>
      </c>
      <c r="D12" s="16">
        <f t="shared" si="0"/>
        <v>21</v>
      </c>
      <c r="E12" s="67"/>
    </row>
    <row r="13" spans="1:5" ht="17.100000000000001" customHeight="1" x14ac:dyDescent="0.2">
      <c r="A13" s="15" t="s">
        <v>384</v>
      </c>
      <c r="B13" s="16"/>
      <c r="C13" s="16">
        <v>0.5</v>
      </c>
      <c r="D13" s="16">
        <f t="shared" si="0"/>
        <v>21.5</v>
      </c>
      <c r="E13" s="17"/>
    </row>
    <row r="14" spans="1:5" ht="17.100000000000001" customHeight="1" x14ac:dyDescent="0.2">
      <c r="A14" s="15" t="s">
        <v>385</v>
      </c>
      <c r="B14" s="16"/>
      <c r="C14" s="16">
        <v>2.5</v>
      </c>
      <c r="D14" s="16">
        <f t="shared" si="0"/>
        <v>24</v>
      </c>
      <c r="E14" s="17" t="s">
        <v>386</v>
      </c>
    </row>
    <row r="15" spans="1:5" ht="17.100000000000001" customHeight="1" x14ac:dyDescent="0.2">
      <c r="A15" s="15" t="s">
        <v>387</v>
      </c>
      <c r="B15" s="16"/>
      <c r="C15" s="16">
        <v>2.2000000000000002</v>
      </c>
      <c r="D15" s="16">
        <f t="shared" si="0"/>
        <v>26.2</v>
      </c>
      <c r="E15" s="17" t="s">
        <v>388</v>
      </c>
    </row>
    <row r="16" spans="1:5" ht="17.100000000000001" customHeight="1" x14ac:dyDescent="0.2">
      <c r="A16" s="15" t="s">
        <v>389</v>
      </c>
      <c r="B16" s="16" t="s">
        <v>79</v>
      </c>
      <c r="C16" s="16">
        <v>1.8</v>
      </c>
      <c r="D16" s="16">
        <f t="shared" si="0"/>
        <v>28</v>
      </c>
      <c r="E16" s="17" t="s">
        <v>270</v>
      </c>
    </row>
    <row r="17" spans="1:5" ht="17.100000000000001" customHeight="1" x14ac:dyDescent="0.2">
      <c r="A17" s="15" t="s">
        <v>200</v>
      </c>
      <c r="B17" s="16"/>
      <c r="C17" s="16">
        <v>2.8</v>
      </c>
      <c r="D17" s="16">
        <f t="shared" si="0"/>
        <v>30.8</v>
      </c>
      <c r="E17" s="17"/>
    </row>
    <row r="18" spans="1:5" ht="17.100000000000001" customHeight="1" x14ac:dyDescent="0.2">
      <c r="A18" s="15" t="s">
        <v>390</v>
      </c>
      <c r="B18" s="16"/>
      <c r="C18" s="16">
        <v>0.7</v>
      </c>
      <c r="D18" s="16">
        <f t="shared" si="0"/>
        <v>31.5</v>
      </c>
      <c r="E18" s="17" t="s">
        <v>304</v>
      </c>
    </row>
    <row r="19" spans="1:5" ht="17.100000000000001" customHeight="1" x14ac:dyDescent="0.2">
      <c r="A19" s="15" t="s">
        <v>391</v>
      </c>
      <c r="B19" s="16" t="s">
        <v>79</v>
      </c>
      <c r="C19" s="16">
        <v>1</v>
      </c>
      <c r="D19" s="16">
        <f t="shared" si="0"/>
        <v>32.5</v>
      </c>
      <c r="E19" s="17"/>
    </row>
    <row r="20" spans="1:5" ht="17.100000000000001" customHeight="1" x14ac:dyDescent="0.2">
      <c r="A20" s="15" t="s">
        <v>392</v>
      </c>
      <c r="B20" s="16"/>
      <c r="C20" s="16">
        <v>2.5</v>
      </c>
      <c r="D20" s="16">
        <f t="shared" si="0"/>
        <v>35</v>
      </c>
      <c r="E20" s="17"/>
    </row>
    <row r="21" spans="1:5" ht="17.100000000000001" customHeight="1" x14ac:dyDescent="0.2">
      <c r="A21" s="15" t="s">
        <v>393</v>
      </c>
      <c r="B21" s="16" t="s">
        <v>77</v>
      </c>
      <c r="C21" s="16">
        <v>3.3</v>
      </c>
      <c r="D21" s="16">
        <f t="shared" si="0"/>
        <v>38.299999999999997</v>
      </c>
      <c r="E21" s="17" t="s">
        <v>270</v>
      </c>
    </row>
    <row r="22" spans="1:5" ht="17.100000000000001" customHeight="1" x14ac:dyDescent="0.2">
      <c r="A22" s="15" t="s">
        <v>394</v>
      </c>
      <c r="B22" s="16" t="s">
        <v>79</v>
      </c>
      <c r="C22" s="16">
        <v>1.7</v>
      </c>
      <c r="D22" s="16">
        <f t="shared" si="0"/>
        <v>40</v>
      </c>
      <c r="E22" s="17" t="s">
        <v>304</v>
      </c>
    </row>
    <row r="23" spans="1:5" ht="17.100000000000001" customHeight="1" x14ac:dyDescent="0.2">
      <c r="A23" s="15" t="s">
        <v>395</v>
      </c>
      <c r="B23" s="16"/>
      <c r="C23" s="16">
        <v>5</v>
      </c>
      <c r="D23" s="16">
        <f t="shared" si="0"/>
        <v>45</v>
      </c>
      <c r="E23" s="73"/>
    </row>
    <row r="24" spans="1:5" ht="17.100000000000001" customHeight="1" x14ac:dyDescent="0.2">
      <c r="A24" s="15" t="s">
        <v>396</v>
      </c>
      <c r="B24" s="16"/>
      <c r="C24" s="16">
        <v>0.3</v>
      </c>
      <c r="D24" s="16">
        <f t="shared" si="0"/>
        <v>45.3</v>
      </c>
      <c r="E24" s="17" t="s">
        <v>397</v>
      </c>
    </row>
    <row r="25" spans="1:5" ht="17.100000000000001" customHeight="1" x14ac:dyDescent="0.2">
      <c r="A25" s="15" t="s">
        <v>398</v>
      </c>
      <c r="B25" s="16"/>
      <c r="C25" s="16">
        <v>1.2</v>
      </c>
      <c r="D25" s="16">
        <f t="shared" si="0"/>
        <v>46.5</v>
      </c>
      <c r="E25" s="17" t="s">
        <v>399</v>
      </c>
    </row>
    <row r="26" spans="1:5" ht="17.100000000000001" customHeight="1" x14ac:dyDescent="0.2">
      <c r="A26" s="15" t="s">
        <v>312</v>
      </c>
      <c r="B26" s="16"/>
      <c r="C26" s="16">
        <v>3</v>
      </c>
      <c r="D26" s="16">
        <f t="shared" si="0"/>
        <v>49.5</v>
      </c>
      <c r="E26" s="17" t="s">
        <v>400</v>
      </c>
    </row>
    <row r="27" spans="1:5" ht="17.100000000000001" customHeight="1" x14ac:dyDescent="0.2">
      <c r="A27" s="15" t="s">
        <v>401</v>
      </c>
      <c r="B27" s="16"/>
      <c r="C27" s="16">
        <v>0.3</v>
      </c>
      <c r="D27" s="16">
        <f t="shared" si="0"/>
        <v>49.8</v>
      </c>
      <c r="E27" s="58"/>
    </row>
    <row r="28" spans="1:5" ht="17.100000000000001" customHeight="1" x14ac:dyDescent="0.2">
      <c r="A28" s="15" t="s">
        <v>402</v>
      </c>
      <c r="B28" s="16"/>
      <c r="C28" s="16">
        <v>0.5</v>
      </c>
      <c r="D28" s="16">
        <f t="shared" si="0"/>
        <v>50.3</v>
      </c>
      <c r="E28" s="17"/>
    </row>
    <row r="29" spans="1:5" ht="17.100000000000001" customHeight="1" x14ac:dyDescent="0.2">
      <c r="A29" s="15" t="s">
        <v>403</v>
      </c>
      <c r="B29" s="16"/>
      <c r="C29" s="16">
        <v>0.8</v>
      </c>
      <c r="D29" s="16">
        <f t="shared" si="0"/>
        <v>51.099999999999994</v>
      </c>
      <c r="E29" s="17"/>
    </row>
    <row r="30" spans="1:5" ht="17.100000000000001" customHeight="1" x14ac:dyDescent="0.2">
      <c r="A30" s="15" t="s">
        <v>404</v>
      </c>
      <c r="B30" s="16"/>
      <c r="C30" s="16">
        <v>0.2</v>
      </c>
      <c r="D30" s="16">
        <f t="shared" si="0"/>
        <v>51.3</v>
      </c>
      <c r="E30" s="17"/>
    </row>
    <row r="31" spans="1:5" ht="17.100000000000001" customHeight="1" x14ac:dyDescent="0.2">
      <c r="A31" s="77" t="s">
        <v>405</v>
      </c>
      <c r="B31" s="16"/>
      <c r="C31" s="16">
        <v>0.4</v>
      </c>
      <c r="D31" s="35">
        <f t="shared" si="0"/>
        <v>51.699999999999996</v>
      </c>
      <c r="E31" s="17"/>
    </row>
    <row r="32" spans="1:5" ht="17.100000000000001" customHeight="1" x14ac:dyDescent="0.2">
      <c r="A32" s="22"/>
      <c r="B32" s="23"/>
      <c r="C32" s="23"/>
      <c r="D32" s="23"/>
      <c r="E32" s="24"/>
    </row>
    <row r="33" spans="5:5" ht="15.75" x14ac:dyDescent="0.25">
      <c r="E33" s="115" t="s">
        <v>622</v>
      </c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stops!!&amp;R&amp;"Arial,Gras"&amp;20N°112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32"/>
  <sheetViews>
    <sheetView topLeftCell="A8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.75" thickBot="1" x14ac:dyDescent="0.25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/>
      <c r="C4" s="13">
        <v>0</v>
      </c>
      <c r="D4" s="13">
        <v>0</v>
      </c>
      <c r="E4" s="14"/>
    </row>
    <row r="5" spans="1:5" ht="17.100000000000001" customHeight="1" x14ac:dyDescent="0.2">
      <c r="A5" s="15" t="s">
        <v>623</v>
      </c>
      <c r="B5" s="16"/>
      <c r="C5" s="16">
        <v>0.4</v>
      </c>
      <c r="D5" s="16">
        <f t="shared" ref="D5:D30" si="0">SUM(D4+C5)</f>
        <v>0.4</v>
      </c>
      <c r="E5" s="17"/>
    </row>
    <row r="6" spans="1:5" ht="17.100000000000001" customHeight="1" x14ac:dyDescent="0.2">
      <c r="A6" s="15" t="s">
        <v>624</v>
      </c>
      <c r="B6" s="16"/>
      <c r="C6" s="16">
        <v>0.3</v>
      </c>
      <c r="D6" s="16">
        <f t="shared" si="0"/>
        <v>0.7</v>
      </c>
      <c r="E6" s="45"/>
    </row>
    <row r="7" spans="1:5" ht="17.100000000000001" customHeight="1" x14ac:dyDescent="0.2">
      <c r="A7" s="15" t="s">
        <v>320</v>
      </c>
      <c r="B7" s="16"/>
      <c r="C7" s="16">
        <v>1.1000000000000001</v>
      </c>
      <c r="D7" s="16">
        <f t="shared" si="0"/>
        <v>1.8</v>
      </c>
      <c r="E7" s="17"/>
    </row>
    <row r="8" spans="1:5" ht="17.100000000000001" customHeight="1" x14ac:dyDescent="0.2">
      <c r="A8" s="15" t="s">
        <v>312</v>
      </c>
      <c r="B8" s="16"/>
      <c r="C8" s="16">
        <v>0.2</v>
      </c>
      <c r="D8" s="16">
        <f t="shared" si="0"/>
        <v>2</v>
      </c>
      <c r="E8" s="17"/>
    </row>
    <row r="9" spans="1:5" ht="17.100000000000001" customHeight="1" x14ac:dyDescent="0.2">
      <c r="A9" s="15" t="s">
        <v>625</v>
      </c>
      <c r="B9" s="16"/>
      <c r="C9" s="16">
        <v>3</v>
      </c>
      <c r="D9" s="16">
        <f t="shared" si="0"/>
        <v>5</v>
      </c>
      <c r="E9" s="17" t="s">
        <v>626</v>
      </c>
    </row>
    <row r="10" spans="1:5" ht="17.100000000000001" customHeight="1" x14ac:dyDescent="0.2">
      <c r="A10" s="15" t="s">
        <v>391</v>
      </c>
      <c r="B10" s="16"/>
      <c r="C10" s="16">
        <v>1.2</v>
      </c>
      <c r="D10" s="16">
        <f t="shared" si="0"/>
        <v>6.2</v>
      </c>
      <c r="E10" s="17" t="s">
        <v>627</v>
      </c>
    </row>
    <row r="11" spans="1:5" ht="17.100000000000001" customHeight="1" x14ac:dyDescent="0.2">
      <c r="A11" s="15" t="s">
        <v>395</v>
      </c>
      <c r="B11" s="16"/>
      <c r="C11" s="16">
        <v>0.3</v>
      </c>
      <c r="D11" s="16">
        <f t="shared" si="0"/>
        <v>6.5</v>
      </c>
      <c r="E11" s="17"/>
    </row>
    <row r="12" spans="1:5" ht="17.100000000000001" customHeight="1" x14ac:dyDescent="0.2">
      <c r="A12" s="15" t="s">
        <v>628</v>
      </c>
      <c r="B12" s="16" t="s">
        <v>79</v>
      </c>
      <c r="C12" s="16">
        <v>1</v>
      </c>
      <c r="D12" s="16">
        <f t="shared" si="0"/>
        <v>7.5</v>
      </c>
      <c r="E12" s="67"/>
    </row>
    <row r="13" spans="1:5" ht="17.100000000000001" customHeight="1" x14ac:dyDescent="0.2">
      <c r="A13" s="15" t="s">
        <v>394</v>
      </c>
      <c r="B13" s="16"/>
      <c r="C13" s="16">
        <v>4.2</v>
      </c>
      <c r="D13" s="16">
        <f t="shared" si="0"/>
        <v>11.7</v>
      </c>
      <c r="E13" s="17"/>
    </row>
    <row r="14" spans="1:5" ht="17.100000000000001" customHeight="1" x14ac:dyDescent="0.2">
      <c r="A14" s="15" t="s">
        <v>630</v>
      </c>
      <c r="B14" s="16" t="s">
        <v>629</v>
      </c>
      <c r="C14" s="16">
        <v>1.4</v>
      </c>
      <c r="D14" s="16">
        <f t="shared" si="0"/>
        <v>13.1</v>
      </c>
      <c r="E14" s="17" t="s">
        <v>631</v>
      </c>
    </row>
    <row r="15" spans="1:5" ht="17.100000000000001" customHeight="1" x14ac:dyDescent="0.2">
      <c r="A15" s="15" t="s">
        <v>387</v>
      </c>
      <c r="B15" s="16"/>
      <c r="C15" s="16">
        <v>2.2000000000000002</v>
      </c>
      <c r="D15" s="16">
        <f t="shared" si="0"/>
        <v>15.3</v>
      </c>
      <c r="E15" s="17" t="s">
        <v>388</v>
      </c>
    </row>
    <row r="16" spans="1:5" ht="17.100000000000001" customHeight="1" x14ac:dyDescent="0.2">
      <c r="A16" s="15" t="s">
        <v>524</v>
      </c>
      <c r="B16" s="16"/>
      <c r="C16" s="16">
        <v>1.6</v>
      </c>
      <c r="D16" s="16">
        <f t="shared" si="0"/>
        <v>16.900000000000002</v>
      </c>
      <c r="E16" s="17" t="s">
        <v>270</v>
      </c>
    </row>
    <row r="17" spans="1:5" ht="17.100000000000001" customHeight="1" x14ac:dyDescent="0.2">
      <c r="A17" s="15" t="s">
        <v>391</v>
      </c>
      <c r="B17" s="16" t="s">
        <v>79</v>
      </c>
      <c r="C17" s="16">
        <v>0.4</v>
      </c>
      <c r="D17" s="16">
        <f t="shared" si="0"/>
        <v>17.3</v>
      </c>
      <c r="E17" s="17"/>
    </row>
    <row r="18" spans="1:5" ht="17.100000000000001" customHeight="1" x14ac:dyDescent="0.2">
      <c r="A18" s="15" t="s">
        <v>200</v>
      </c>
      <c r="B18" s="16" t="s">
        <v>79</v>
      </c>
      <c r="C18" s="16">
        <v>3.5</v>
      </c>
      <c r="D18" s="16">
        <f t="shared" si="0"/>
        <v>20.8</v>
      </c>
      <c r="E18" s="17" t="s">
        <v>304</v>
      </c>
    </row>
    <row r="19" spans="1:5" ht="17.100000000000001" customHeight="1" x14ac:dyDescent="0.2">
      <c r="A19" s="15" t="s">
        <v>389</v>
      </c>
      <c r="B19" s="16" t="s">
        <v>79</v>
      </c>
      <c r="C19" s="16">
        <v>3</v>
      </c>
      <c r="D19" s="16">
        <f t="shared" si="0"/>
        <v>23.8</v>
      </c>
      <c r="E19" s="17" t="s">
        <v>304</v>
      </c>
    </row>
    <row r="20" spans="1:5" ht="17.100000000000001" customHeight="1" x14ac:dyDescent="0.2">
      <c r="A20" s="15" t="s">
        <v>632</v>
      </c>
      <c r="B20" s="16"/>
      <c r="C20" s="16">
        <v>0.7</v>
      </c>
      <c r="D20" s="16">
        <f t="shared" si="0"/>
        <v>24.5</v>
      </c>
      <c r="E20" s="17"/>
    </row>
    <row r="21" spans="1:5" ht="17.100000000000001" customHeight="1" x14ac:dyDescent="0.2">
      <c r="A21" s="15" t="s">
        <v>633</v>
      </c>
      <c r="B21" s="16"/>
      <c r="C21" s="16">
        <v>0.3</v>
      </c>
      <c r="D21" s="16">
        <f t="shared" si="0"/>
        <v>24.8</v>
      </c>
      <c r="E21" s="17" t="s">
        <v>304</v>
      </c>
    </row>
    <row r="22" spans="1:5" ht="17.100000000000001" customHeight="1" x14ac:dyDescent="0.2">
      <c r="A22" s="15" t="s">
        <v>385</v>
      </c>
      <c r="B22" s="16"/>
      <c r="C22" s="16">
        <v>2.5</v>
      </c>
      <c r="D22" s="16">
        <f t="shared" si="0"/>
        <v>27.3</v>
      </c>
      <c r="E22" s="17" t="s">
        <v>304</v>
      </c>
    </row>
    <row r="23" spans="1:5" ht="17.100000000000001" customHeight="1" x14ac:dyDescent="0.2">
      <c r="A23" s="15" t="s">
        <v>383</v>
      </c>
      <c r="B23" s="16"/>
      <c r="C23" s="16">
        <v>2.8</v>
      </c>
      <c r="D23" s="16">
        <f t="shared" si="0"/>
        <v>30.1</v>
      </c>
      <c r="E23" s="73"/>
    </row>
    <row r="24" spans="1:5" ht="17.100000000000001" customHeight="1" x14ac:dyDescent="0.2">
      <c r="A24" s="15" t="s">
        <v>381</v>
      </c>
      <c r="B24" s="16" t="s">
        <v>61</v>
      </c>
      <c r="C24" s="16">
        <v>4.9000000000000004</v>
      </c>
      <c r="D24" s="16">
        <f t="shared" si="0"/>
        <v>35</v>
      </c>
      <c r="E24" s="17"/>
    </row>
    <row r="25" spans="1:5" ht="17.100000000000001" customHeight="1" x14ac:dyDescent="0.2">
      <c r="A25" s="15" t="s">
        <v>634</v>
      </c>
      <c r="B25" s="16"/>
      <c r="C25" s="16">
        <v>6.6</v>
      </c>
      <c r="D25" s="16">
        <f t="shared" si="0"/>
        <v>41.6</v>
      </c>
      <c r="E25" s="17" t="s">
        <v>635</v>
      </c>
    </row>
    <row r="26" spans="1:5" ht="17.100000000000001" customHeight="1" x14ac:dyDescent="0.2">
      <c r="A26" s="15" t="s">
        <v>636</v>
      </c>
      <c r="B26" s="16"/>
      <c r="C26" s="16">
        <v>2.2000000000000002</v>
      </c>
      <c r="D26" s="16">
        <f t="shared" si="0"/>
        <v>43.800000000000004</v>
      </c>
      <c r="E26" s="17"/>
    </row>
    <row r="27" spans="1:5" ht="17.100000000000001" customHeight="1" x14ac:dyDescent="0.2">
      <c r="A27" s="15" t="s">
        <v>377</v>
      </c>
      <c r="B27" s="16"/>
      <c r="C27" s="16">
        <v>3.3</v>
      </c>
      <c r="D27" s="16">
        <f t="shared" si="0"/>
        <v>47.1</v>
      </c>
      <c r="E27" s="58"/>
    </row>
    <row r="28" spans="1:5" ht="17.100000000000001" customHeight="1" x14ac:dyDescent="0.2">
      <c r="A28" s="15" t="s">
        <v>637</v>
      </c>
      <c r="B28" s="16"/>
      <c r="C28" s="16">
        <v>0.2</v>
      </c>
      <c r="D28" s="16">
        <f t="shared" si="0"/>
        <v>47.300000000000004</v>
      </c>
      <c r="E28" s="17"/>
    </row>
    <row r="29" spans="1:5" ht="17.100000000000001" customHeight="1" x14ac:dyDescent="0.2">
      <c r="A29" s="15" t="s">
        <v>376</v>
      </c>
      <c r="B29" s="16"/>
      <c r="C29" s="16">
        <v>2</v>
      </c>
      <c r="D29" s="16">
        <f t="shared" si="0"/>
        <v>49.300000000000004</v>
      </c>
      <c r="E29" s="17"/>
    </row>
    <row r="30" spans="1:5" ht="17.100000000000001" customHeight="1" x14ac:dyDescent="0.2">
      <c r="A30" s="77" t="s">
        <v>405</v>
      </c>
      <c r="B30" s="16"/>
      <c r="C30" s="16">
        <v>2.6</v>
      </c>
      <c r="D30" s="35">
        <f t="shared" si="0"/>
        <v>51.900000000000006</v>
      </c>
      <c r="E30" s="17"/>
    </row>
    <row r="31" spans="1:5" ht="17.100000000000001" customHeight="1" x14ac:dyDescent="0.2">
      <c r="A31" s="22"/>
      <c r="B31" s="23"/>
      <c r="C31" s="23"/>
      <c r="D31" s="23"/>
      <c r="E31" s="24"/>
    </row>
    <row r="32" spans="1:5" ht="15.75" x14ac:dyDescent="0.25">
      <c r="E32" s="115" t="s">
        <v>638</v>
      </c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stops!!&amp;R&amp;"Arial,Gras"&amp;20N°112 bis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34"/>
  <sheetViews>
    <sheetView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/>
      <c r="C4" s="13">
        <v>0</v>
      </c>
      <c r="D4" s="13">
        <v>0</v>
      </c>
      <c r="E4" s="14"/>
    </row>
    <row r="5" spans="1:5" ht="17.100000000000001" customHeight="1" x14ac:dyDescent="0.2">
      <c r="A5" s="15" t="s">
        <v>406</v>
      </c>
      <c r="B5" s="16"/>
      <c r="C5" s="16">
        <v>1.5</v>
      </c>
      <c r="D5" s="16">
        <f>SUM(D4+C5)</f>
        <v>1.5</v>
      </c>
      <c r="E5" s="17"/>
    </row>
    <row r="6" spans="1:5" ht="17.100000000000001" customHeight="1" x14ac:dyDescent="0.2">
      <c r="A6" s="15" t="s">
        <v>407</v>
      </c>
      <c r="B6" s="16" t="s">
        <v>91</v>
      </c>
      <c r="C6" s="16">
        <v>1.5</v>
      </c>
      <c r="D6" s="16">
        <f>SUM(D5+C6)</f>
        <v>3</v>
      </c>
      <c r="E6" s="45"/>
    </row>
    <row r="7" spans="1:5" ht="17.100000000000001" customHeight="1" x14ac:dyDescent="0.2">
      <c r="A7" s="15" t="s">
        <v>244</v>
      </c>
      <c r="B7" s="16" t="s">
        <v>77</v>
      </c>
      <c r="C7" s="16">
        <v>10.8</v>
      </c>
      <c r="D7" s="16">
        <f>SUM(D6+C7)</f>
        <v>13.8</v>
      </c>
      <c r="E7" s="17" t="s">
        <v>408</v>
      </c>
    </row>
    <row r="8" spans="1:5" ht="17.100000000000001" customHeight="1" x14ac:dyDescent="0.2">
      <c r="A8" s="15" t="s">
        <v>409</v>
      </c>
      <c r="B8" s="16" t="s">
        <v>410</v>
      </c>
      <c r="C8" s="16">
        <v>6.2</v>
      </c>
      <c r="D8" s="16">
        <f>SUM(D7+C8)</f>
        <v>20</v>
      </c>
      <c r="E8" s="17" t="s">
        <v>411</v>
      </c>
    </row>
    <row r="9" spans="1:5" ht="17.100000000000001" customHeight="1" x14ac:dyDescent="0.2">
      <c r="A9" s="15" t="s">
        <v>412</v>
      </c>
      <c r="B9" s="16" t="s">
        <v>91</v>
      </c>
      <c r="C9" s="16">
        <v>9</v>
      </c>
      <c r="D9" s="16">
        <f>SUM(D8+C9)</f>
        <v>29</v>
      </c>
      <c r="E9" s="17" t="s">
        <v>413</v>
      </c>
    </row>
    <row r="10" spans="1:5" ht="17.100000000000001" customHeight="1" x14ac:dyDescent="0.2">
      <c r="A10" s="15" t="s">
        <v>414</v>
      </c>
      <c r="B10" s="16" t="s">
        <v>290</v>
      </c>
      <c r="C10" s="16">
        <v>0.8</v>
      </c>
      <c r="D10" s="16">
        <v>29.8</v>
      </c>
      <c r="E10" s="17" t="s">
        <v>415</v>
      </c>
    </row>
    <row r="11" spans="1:5" ht="17.100000000000001" customHeight="1" x14ac:dyDescent="0.2">
      <c r="A11" s="15" t="s">
        <v>307</v>
      </c>
      <c r="B11" s="16"/>
      <c r="C11" s="16">
        <v>3.8</v>
      </c>
      <c r="D11" s="16">
        <f>SUM(D9+C11)</f>
        <v>32.799999999999997</v>
      </c>
      <c r="E11" s="17"/>
    </row>
    <row r="12" spans="1:5" ht="17.100000000000001" customHeight="1" x14ac:dyDescent="0.2">
      <c r="A12" s="15" t="s">
        <v>416</v>
      </c>
      <c r="B12" s="16" t="s">
        <v>417</v>
      </c>
      <c r="C12" s="16">
        <v>4.2</v>
      </c>
      <c r="D12" s="16">
        <f t="shared" ref="D12:D25" si="0">SUM(D11+C12)</f>
        <v>37</v>
      </c>
      <c r="E12" s="17" t="s">
        <v>304</v>
      </c>
    </row>
    <row r="13" spans="1:5" ht="17.100000000000001" customHeight="1" x14ac:dyDescent="0.2">
      <c r="A13" s="15" t="s">
        <v>389</v>
      </c>
      <c r="B13" s="16" t="s">
        <v>418</v>
      </c>
      <c r="C13" s="16">
        <v>3.5</v>
      </c>
      <c r="D13" s="16">
        <f t="shared" si="0"/>
        <v>40.5</v>
      </c>
      <c r="E13" s="17" t="s">
        <v>419</v>
      </c>
    </row>
    <row r="14" spans="1:5" ht="17.100000000000001" customHeight="1" x14ac:dyDescent="0.2">
      <c r="A14" s="15" t="s">
        <v>420</v>
      </c>
      <c r="B14" s="16" t="s">
        <v>31</v>
      </c>
      <c r="C14" s="16">
        <v>0.9</v>
      </c>
      <c r="D14" s="16">
        <f t="shared" si="0"/>
        <v>41.4</v>
      </c>
      <c r="E14" s="17"/>
    </row>
    <row r="15" spans="1:5" ht="17.100000000000001" customHeight="1" x14ac:dyDescent="0.2">
      <c r="A15" s="15" t="s">
        <v>421</v>
      </c>
      <c r="B15" s="16" t="s">
        <v>79</v>
      </c>
      <c r="C15" s="16">
        <v>1.6</v>
      </c>
      <c r="D15" s="16">
        <f t="shared" si="0"/>
        <v>43</v>
      </c>
      <c r="E15" s="17"/>
    </row>
    <row r="16" spans="1:5" ht="17.100000000000001" customHeight="1" x14ac:dyDescent="0.2">
      <c r="A16" s="15" t="s">
        <v>422</v>
      </c>
      <c r="B16" s="16"/>
      <c r="C16" s="16">
        <v>11</v>
      </c>
      <c r="D16" s="16">
        <f t="shared" si="0"/>
        <v>54</v>
      </c>
      <c r="E16" s="17"/>
    </row>
    <row r="17" spans="1:5" ht="17.100000000000001" customHeight="1" x14ac:dyDescent="0.2">
      <c r="A17" s="15" t="s">
        <v>423</v>
      </c>
      <c r="B17" s="16"/>
      <c r="C17" s="16">
        <v>1.5</v>
      </c>
      <c r="D17" s="16">
        <f t="shared" si="0"/>
        <v>55.5</v>
      </c>
      <c r="E17" s="17"/>
    </row>
    <row r="18" spans="1:5" ht="17.100000000000001" customHeight="1" x14ac:dyDescent="0.2">
      <c r="A18" s="15" t="s">
        <v>396</v>
      </c>
      <c r="B18" s="16"/>
      <c r="C18" s="16">
        <v>0.3</v>
      </c>
      <c r="D18" s="16">
        <f t="shared" si="0"/>
        <v>55.8</v>
      </c>
      <c r="E18" s="17" t="s">
        <v>397</v>
      </c>
    </row>
    <row r="19" spans="1:5" ht="17.100000000000001" customHeight="1" x14ac:dyDescent="0.2">
      <c r="A19" s="15" t="s">
        <v>398</v>
      </c>
      <c r="B19" s="16"/>
      <c r="C19" s="16">
        <v>1.2</v>
      </c>
      <c r="D19" s="16">
        <f t="shared" si="0"/>
        <v>57</v>
      </c>
      <c r="E19" s="17" t="s">
        <v>399</v>
      </c>
    </row>
    <row r="20" spans="1:5" ht="17.100000000000001" customHeight="1" x14ac:dyDescent="0.2">
      <c r="A20" s="15" t="s">
        <v>312</v>
      </c>
      <c r="B20" s="16"/>
      <c r="C20" s="16">
        <v>3</v>
      </c>
      <c r="D20" s="16">
        <f t="shared" si="0"/>
        <v>60</v>
      </c>
      <c r="E20" s="17" t="s">
        <v>400</v>
      </c>
    </row>
    <row r="21" spans="1:5" ht="17.100000000000001" customHeight="1" x14ac:dyDescent="0.2">
      <c r="A21" s="15" t="s">
        <v>401</v>
      </c>
      <c r="B21" s="16"/>
      <c r="C21" s="16">
        <v>0.3</v>
      </c>
      <c r="D21" s="16">
        <f t="shared" si="0"/>
        <v>60.3</v>
      </c>
      <c r="E21" s="58"/>
    </row>
    <row r="22" spans="1:5" ht="17.100000000000001" customHeight="1" x14ac:dyDescent="0.2">
      <c r="A22" s="15" t="s">
        <v>402</v>
      </c>
      <c r="B22" s="16"/>
      <c r="C22" s="16">
        <v>0.5</v>
      </c>
      <c r="D22" s="16">
        <f t="shared" si="0"/>
        <v>60.8</v>
      </c>
      <c r="E22" s="17"/>
    </row>
    <row r="23" spans="1:5" ht="17.100000000000001" customHeight="1" x14ac:dyDescent="0.2">
      <c r="A23" s="15" t="s">
        <v>403</v>
      </c>
      <c r="B23" s="16"/>
      <c r="C23" s="16">
        <v>0.8</v>
      </c>
      <c r="D23" s="16">
        <f t="shared" si="0"/>
        <v>61.599999999999994</v>
      </c>
      <c r="E23" s="17"/>
    </row>
    <row r="24" spans="1:5" ht="17.100000000000001" customHeight="1" x14ac:dyDescent="0.2">
      <c r="A24" s="15" t="s">
        <v>404</v>
      </c>
      <c r="B24" s="16"/>
      <c r="C24" s="16">
        <v>0.2</v>
      </c>
      <c r="D24" s="16">
        <f t="shared" si="0"/>
        <v>61.8</v>
      </c>
      <c r="E24" s="17"/>
    </row>
    <row r="25" spans="1:5" ht="17.100000000000001" customHeight="1" x14ac:dyDescent="0.2">
      <c r="A25" s="55" t="s">
        <v>405</v>
      </c>
      <c r="B25" s="56"/>
      <c r="C25" s="56">
        <v>0.4</v>
      </c>
      <c r="D25" s="57">
        <f t="shared" si="0"/>
        <v>62.199999999999996</v>
      </c>
      <c r="E25" s="58"/>
    </row>
    <row r="26" spans="1:5" ht="17.100000000000001" customHeight="1" x14ac:dyDescent="0.2">
      <c r="A26" s="59"/>
      <c r="B26" s="60"/>
      <c r="C26" s="60"/>
      <c r="D26" s="60"/>
      <c r="E26" s="61"/>
    </row>
    <row r="27" spans="1:5" ht="17.100000000000001" customHeight="1" x14ac:dyDescent="0.2">
      <c r="A27" s="22"/>
      <c r="B27" s="23"/>
      <c r="C27" s="23"/>
      <c r="D27" s="23"/>
      <c r="E27" s="24"/>
    </row>
    <row r="28" spans="1:5" ht="17.100000000000001" customHeight="1" x14ac:dyDescent="0.25">
      <c r="A28" s="22"/>
      <c r="B28" s="23"/>
      <c r="C28" s="23"/>
      <c r="D28" s="23"/>
      <c r="E28" s="115" t="s">
        <v>639</v>
      </c>
    </row>
    <row r="29" spans="1:5" ht="17.100000000000001" customHeight="1" x14ac:dyDescent="0.2">
      <c r="A29" s="22"/>
      <c r="B29" s="23"/>
      <c r="C29" s="23"/>
      <c r="D29" s="23"/>
      <c r="E29" s="24"/>
    </row>
    <row r="30" spans="1:5" ht="17.100000000000001" customHeight="1" x14ac:dyDescent="0.2">
      <c r="A30" s="22"/>
      <c r="B30" s="23"/>
      <c r="C30" s="23"/>
      <c r="D30" s="23"/>
      <c r="E30" s="24"/>
    </row>
    <row r="31" spans="1:5" ht="17.100000000000001" customHeight="1" x14ac:dyDescent="0.2">
      <c r="A31" s="22"/>
      <c r="B31" s="23"/>
      <c r="C31" s="23"/>
      <c r="D31" s="23"/>
      <c r="E31" s="24"/>
    </row>
    <row r="32" spans="1:5" ht="17.100000000000001" customHeight="1" x14ac:dyDescent="0.2">
      <c r="A32" s="75"/>
      <c r="B32" s="23"/>
      <c r="C32" s="23"/>
      <c r="D32" s="23"/>
      <c r="E32" s="24"/>
    </row>
    <row r="33" spans="1:5" ht="17.100000000000001" customHeight="1" x14ac:dyDescent="0.2">
      <c r="A33" s="22"/>
      <c r="B33" s="23"/>
      <c r="C33" s="23"/>
      <c r="D33" s="23"/>
      <c r="E33" s="24"/>
    </row>
    <row r="34" spans="1:5" x14ac:dyDescent="0.2">
      <c r="E34"/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
&amp;C&amp;"Arial,Gras italique"&amp;12&amp;EJe respecte les feux et les stops!!&amp;R&amp;"Arial,Gras"&amp;20N°113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34"/>
  <sheetViews>
    <sheetView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.75" thickBot="1" x14ac:dyDescent="0.25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405</v>
      </c>
      <c r="B4" s="13"/>
      <c r="C4" s="13">
        <v>0</v>
      </c>
      <c r="D4" s="13">
        <v>0</v>
      </c>
      <c r="E4" s="14"/>
    </row>
    <row r="5" spans="1:5" ht="17.100000000000001" customHeight="1" x14ac:dyDescent="0.2">
      <c r="A5" s="15" t="s">
        <v>527</v>
      </c>
      <c r="B5" s="16"/>
      <c r="C5" s="16">
        <v>0.3</v>
      </c>
      <c r="D5" s="16">
        <f t="shared" ref="D5:D11" si="0">SUM(D4+C5)</f>
        <v>0.3</v>
      </c>
      <c r="E5" s="17"/>
    </row>
    <row r="6" spans="1:5" ht="17.100000000000001" customHeight="1" x14ac:dyDescent="0.2">
      <c r="A6" s="15" t="s">
        <v>528</v>
      </c>
      <c r="B6" s="16"/>
      <c r="C6" s="16">
        <v>0.2</v>
      </c>
      <c r="D6" s="16">
        <f t="shared" si="0"/>
        <v>0.5</v>
      </c>
      <c r="E6" s="45"/>
    </row>
    <row r="7" spans="1:5" ht="17.100000000000001" customHeight="1" x14ac:dyDescent="0.2">
      <c r="A7" s="15" t="s">
        <v>529</v>
      </c>
      <c r="B7" s="16"/>
      <c r="C7" s="16">
        <v>0.5</v>
      </c>
      <c r="D7" s="16">
        <f t="shared" si="0"/>
        <v>1</v>
      </c>
      <c r="E7" s="17"/>
    </row>
    <row r="8" spans="1:5" ht="17.100000000000001" customHeight="1" x14ac:dyDescent="0.2">
      <c r="A8" s="15" t="s">
        <v>402</v>
      </c>
      <c r="B8" s="16"/>
      <c r="C8" s="16">
        <v>0.3</v>
      </c>
      <c r="D8" s="16">
        <f t="shared" si="0"/>
        <v>1.3</v>
      </c>
      <c r="E8" s="17"/>
    </row>
    <row r="9" spans="1:5" ht="17.100000000000001" customHeight="1" x14ac:dyDescent="0.2">
      <c r="A9" s="15" t="s">
        <v>530</v>
      </c>
      <c r="B9" s="16"/>
      <c r="C9" s="16">
        <v>0.7</v>
      </c>
      <c r="D9" s="16">
        <f t="shared" si="0"/>
        <v>2</v>
      </c>
      <c r="E9" s="17"/>
    </row>
    <row r="10" spans="1:5" ht="17.100000000000001" customHeight="1" x14ac:dyDescent="0.2">
      <c r="A10" s="15" t="s">
        <v>320</v>
      </c>
      <c r="B10" s="16"/>
      <c r="C10" s="16">
        <v>0.3</v>
      </c>
      <c r="D10" s="16">
        <f t="shared" si="0"/>
        <v>2.2999999999999998</v>
      </c>
      <c r="E10" s="17" t="s">
        <v>541</v>
      </c>
    </row>
    <row r="11" spans="1:5" ht="17.100000000000001" customHeight="1" x14ac:dyDescent="0.2">
      <c r="A11" s="15" t="s">
        <v>312</v>
      </c>
      <c r="B11" s="16"/>
      <c r="C11" s="16">
        <v>0.7</v>
      </c>
      <c r="D11" s="16">
        <f t="shared" si="0"/>
        <v>3</v>
      </c>
      <c r="E11" s="17"/>
    </row>
    <row r="12" spans="1:5" ht="17.100000000000001" customHeight="1" x14ac:dyDescent="0.2">
      <c r="A12" s="15" t="s">
        <v>531</v>
      </c>
      <c r="B12" s="16" t="s">
        <v>79</v>
      </c>
      <c r="C12" s="16">
        <v>3.5</v>
      </c>
      <c r="D12" s="16">
        <f t="shared" ref="D12:D25" si="1">SUM(D11+C12)</f>
        <v>6.5</v>
      </c>
      <c r="E12" s="17" t="s">
        <v>304</v>
      </c>
    </row>
    <row r="13" spans="1:5" ht="17.100000000000001" customHeight="1" x14ac:dyDescent="0.2">
      <c r="A13" s="15" t="s">
        <v>532</v>
      </c>
      <c r="B13" s="16"/>
      <c r="C13" s="16">
        <v>2</v>
      </c>
      <c r="D13" s="16">
        <f t="shared" si="1"/>
        <v>8.5</v>
      </c>
      <c r="E13" s="17"/>
    </row>
    <row r="14" spans="1:5" ht="17.100000000000001" customHeight="1" x14ac:dyDescent="0.2">
      <c r="A14" s="15" t="s">
        <v>533</v>
      </c>
      <c r="B14" s="16"/>
      <c r="C14" s="16">
        <v>7.5</v>
      </c>
      <c r="D14" s="16">
        <f t="shared" si="1"/>
        <v>16</v>
      </c>
      <c r="E14" s="17"/>
    </row>
    <row r="15" spans="1:5" ht="17.100000000000001" customHeight="1" x14ac:dyDescent="0.2">
      <c r="A15" s="15" t="s">
        <v>421</v>
      </c>
      <c r="B15" s="16" t="s">
        <v>79</v>
      </c>
      <c r="C15" s="16">
        <v>1.6</v>
      </c>
      <c r="D15" s="16">
        <f t="shared" si="1"/>
        <v>17.600000000000001</v>
      </c>
      <c r="E15" s="17" t="s">
        <v>534</v>
      </c>
    </row>
    <row r="16" spans="1:5" ht="17.100000000000001" customHeight="1" x14ac:dyDescent="0.2">
      <c r="A16" s="15" t="s">
        <v>389</v>
      </c>
      <c r="B16" s="16" t="s">
        <v>417</v>
      </c>
      <c r="C16" s="16">
        <v>5.4</v>
      </c>
      <c r="D16" s="16">
        <f t="shared" si="1"/>
        <v>23</v>
      </c>
      <c r="E16" s="17"/>
    </row>
    <row r="17" spans="1:5" ht="17.100000000000001" customHeight="1" x14ac:dyDescent="0.2">
      <c r="A17" s="15" t="s">
        <v>535</v>
      </c>
      <c r="B17" s="16" t="s">
        <v>325</v>
      </c>
      <c r="C17" s="16">
        <v>3</v>
      </c>
      <c r="D17" s="16">
        <f t="shared" si="1"/>
        <v>26</v>
      </c>
      <c r="E17" s="17" t="s">
        <v>270</v>
      </c>
    </row>
    <row r="18" spans="1:5" ht="17.100000000000001" customHeight="1" x14ac:dyDescent="0.2">
      <c r="A18" s="15" t="s">
        <v>307</v>
      </c>
      <c r="B18" s="16"/>
      <c r="C18" s="16">
        <v>3.5</v>
      </c>
      <c r="D18" s="16">
        <f t="shared" si="1"/>
        <v>29.5</v>
      </c>
      <c r="E18" s="17"/>
    </row>
    <row r="19" spans="1:5" ht="17.100000000000001" customHeight="1" x14ac:dyDescent="0.2">
      <c r="A19" s="15" t="s">
        <v>536</v>
      </c>
      <c r="B19" s="16" t="s">
        <v>91</v>
      </c>
      <c r="C19" s="16">
        <v>3</v>
      </c>
      <c r="D19" s="16">
        <f t="shared" si="1"/>
        <v>32.5</v>
      </c>
      <c r="E19" s="17" t="s">
        <v>304</v>
      </c>
    </row>
    <row r="20" spans="1:5" ht="17.100000000000001" customHeight="1" x14ac:dyDescent="0.2">
      <c r="A20" s="15" t="s">
        <v>537</v>
      </c>
      <c r="B20" s="16" t="s">
        <v>410</v>
      </c>
      <c r="C20" s="16">
        <v>0.5</v>
      </c>
      <c r="D20" s="16">
        <f t="shared" si="1"/>
        <v>33</v>
      </c>
      <c r="E20" s="17" t="s">
        <v>270</v>
      </c>
    </row>
    <row r="21" spans="1:5" ht="17.100000000000001" customHeight="1" x14ac:dyDescent="0.2">
      <c r="A21" s="15" t="s">
        <v>538</v>
      </c>
      <c r="B21" s="16" t="s">
        <v>77</v>
      </c>
      <c r="C21" s="16">
        <v>7</v>
      </c>
      <c r="D21" s="16">
        <f t="shared" si="1"/>
        <v>40</v>
      </c>
      <c r="E21" s="17" t="s">
        <v>270</v>
      </c>
    </row>
    <row r="22" spans="1:5" ht="17.100000000000001" customHeight="1" x14ac:dyDescent="0.2">
      <c r="A22" s="15" t="s">
        <v>244</v>
      </c>
      <c r="B22" s="16" t="s">
        <v>91</v>
      </c>
      <c r="C22" s="16">
        <v>9</v>
      </c>
      <c r="D22" s="16">
        <f t="shared" si="1"/>
        <v>49</v>
      </c>
      <c r="E22" s="17" t="s">
        <v>304</v>
      </c>
    </row>
    <row r="23" spans="1:5" ht="17.100000000000001" customHeight="1" x14ac:dyDescent="0.2">
      <c r="A23" s="15" t="s">
        <v>539</v>
      </c>
      <c r="B23" s="16"/>
      <c r="C23" s="16">
        <v>8</v>
      </c>
      <c r="D23" s="16">
        <f t="shared" si="1"/>
        <v>57</v>
      </c>
      <c r="E23" s="17"/>
    </row>
    <row r="24" spans="1:5" ht="17.100000000000001" customHeight="1" x14ac:dyDescent="0.2">
      <c r="A24" s="15" t="s">
        <v>540</v>
      </c>
      <c r="B24" s="16"/>
      <c r="C24" s="16">
        <v>2</v>
      </c>
      <c r="D24" s="16">
        <f t="shared" si="1"/>
        <v>59</v>
      </c>
      <c r="E24" s="17"/>
    </row>
    <row r="25" spans="1:5" ht="17.100000000000001" customHeight="1" thickBot="1" x14ac:dyDescent="0.25">
      <c r="A25" s="55" t="s">
        <v>405</v>
      </c>
      <c r="B25" s="56"/>
      <c r="C25" s="56">
        <v>3.2</v>
      </c>
      <c r="D25" s="57">
        <f t="shared" si="1"/>
        <v>62.2</v>
      </c>
      <c r="E25" s="58"/>
    </row>
    <row r="26" spans="1:5" ht="17.100000000000001" customHeight="1" x14ac:dyDescent="0.2">
      <c r="A26" s="59"/>
      <c r="B26" s="60"/>
      <c r="C26" s="60"/>
      <c r="D26" s="60"/>
      <c r="E26" s="61"/>
    </row>
    <row r="27" spans="1:5" ht="17.100000000000001" customHeight="1" x14ac:dyDescent="0.2">
      <c r="A27" s="22"/>
      <c r="B27" s="23"/>
      <c r="C27" s="23"/>
      <c r="D27" s="23"/>
      <c r="E27" s="24"/>
    </row>
    <row r="28" spans="1:5" ht="17.100000000000001" customHeight="1" x14ac:dyDescent="0.25">
      <c r="A28" s="22"/>
      <c r="B28" s="23"/>
      <c r="C28" s="23"/>
      <c r="D28" s="23"/>
      <c r="E28" s="115" t="s">
        <v>640</v>
      </c>
    </row>
    <row r="29" spans="1:5" ht="17.100000000000001" customHeight="1" x14ac:dyDescent="0.2">
      <c r="A29" s="22"/>
      <c r="B29" s="23"/>
      <c r="C29" s="23"/>
      <c r="D29" s="23"/>
      <c r="E29" s="24"/>
    </row>
    <row r="30" spans="1:5" ht="17.100000000000001" customHeight="1" x14ac:dyDescent="0.2">
      <c r="A30" s="22" t="s">
        <v>526</v>
      </c>
      <c r="B30" s="23"/>
      <c r="C30" s="23"/>
      <c r="D30" s="23"/>
      <c r="E30" s="24"/>
    </row>
    <row r="31" spans="1:5" ht="17.100000000000001" customHeight="1" x14ac:dyDescent="0.2">
      <c r="A31" s="22"/>
      <c r="B31" s="23"/>
      <c r="C31" s="23"/>
      <c r="D31" s="23"/>
      <c r="E31" s="24"/>
    </row>
    <row r="32" spans="1:5" ht="17.100000000000001" customHeight="1" x14ac:dyDescent="0.2">
      <c r="A32" s="75"/>
      <c r="B32" s="23"/>
      <c r="C32" s="23"/>
      <c r="D32" s="23"/>
      <c r="E32" s="24"/>
    </row>
    <row r="33" spans="1:5" ht="17.100000000000001" customHeight="1" x14ac:dyDescent="0.2">
      <c r="A33" s="22"/>
      <c r="B33" s="23"/>
      <c r="C33" s="23"/>
      <c r="D33" s="23"/>
      <c r="E33" s="24"/>
    </row>
    <row r="34" spans="1:5" x14ac:dyDescent="0.2">
      <c r="E34"/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stops!!&amp;R&amp;"Arial,Gras"&amp;20N°113 bis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34"/>
  <sheetViews>
    <sheetView topLeftCell="A5" workbookViewId="0">
      <selection activeCell="G30" sqref="G30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 t="s">
        <v>61</v>
      </c>
      <c r="C4" s="13">
        <v>0</v>
      </c>
      <c r="D4" s="13">
        <v>0</v>
      </c>
      <c r="E4" s="14"/>
    </row>
    <row r="5" spans="1:5" ht="17.100000000000001" customHeight="1" x14ac:dyDescent="0.2">
      <c r="A5" s="15" t="s">
        <v>424</v>
      </c>
      <c r="B5" s="16"/>
      <c r="C5" s="16">
        <v>3.3</v>
      </c>
      <c r="D5" s="16">
        <f t="shared" ref="D5:D25" si="0">SUM(D4+C5)</f>
        <v>3.3</v>
      </c>
      <c r="E5" s="17" t="s">
        <v>425</v>
      </c>
    </row>
    <row r="6" spans="1:5" ht="17.100000000000001" customHeight="1" x14ac:dyDescent="0.2">
      <c r="A6" s="15" t="s">
        <v>426</v>
      </c>
      <c r="B6" s="16"/>
      <c r="C6" s="16">
        <v>1.1000000000000001</v>
      </c>
      <c r="D6" s="16">
        <f t="shared" si="0"/>
        <v>4.4000000000000004</v>
      </c>
      <c r="E6" s="45" t="s">
        <v>427</v>
      </c>
    </row>
    <row r="7" spans="1:5" ht="17.100000000000001" customHeight="1" x14ac:dyDescent="0.2">
      <c r="A7" s="15" t="s">
        <v>428</v>
      </c>
      <c r="B7" s="16"/>
      <c r="C7" s="16">
        <v>1.1000000000000001</v>
      </c>
      <c r="D7" s="16">
        <f t="shared" si="0"/>
        <v>5.5</v>
      </c>
      <c r="E7" s="17" t="s">
        <v>408</v>
      </c>
    </row>
    <row r="8" spans="1:5" ht="17.100000000000001" customHeight="1" x14ac:dyDescent="0.2">
      <c r="A8" s="15" t="s">
        <v>429</v>
      </c>
      <c r="B8" s="16" t="s">
        <v>430</v>
      </c>
      <c r="C8" s="16">
        <v>0.3</v>
      </c>
      <c r="D8" s="16">
        <f t="shared" si="0"/>
        <v>5.8</v>
      </c>
      <c r="E8" s="17" t="s">
        <v>431</v>
      </c>
    </row>
    <row r="9" spans="1:5" ht="17.100000000000001" customHeight="1" x14ac:dyDescent="0.2">
      <c r="A9" s="15" t="s">
        <v>343</v>
      </c>
      <c r="B9" s="16"/>
      <c r="C9" s="16">
        <v>2.5</v>
      </c>
      <c r="D9" s="16">
        <f t="shared" si="0"/>
        <v>8.3000000000000007</v>
      </c>
      <c r="E9" s="17"/>
    </row>
    <row r="10" spans="1:5" ht="17.100000000000001" customHeight="1" x14ac:dyDescent="0.2">
      <c r="A10" s="15" t="s">
        <v>432</v>
      </c>
      <c r="B10" s="16"/>
      <c r="C10" s="16">
        <v>2.5</v>
      </c>
      <c r="D10" s="16">
        <f t="shared" si="0"/>
        <v>10.8</v>
      </c>
      <c r="E10" s="17" t="s">
        <v>433</v>
      </c>
    </row>
    <row r="11" spans="1:5" ht="17.100000000000001" customHeight="1" x14ac:dyDescent="0.2">
      <c r="A11" s="15" t="s">
        <v>161</v>
      </c>
      <c r="B11" s="16"/>
      <c r="C11" s="16">
        <v>4.5</v>
      </c>
      <c r="D11" s="16">
        <f t="shared" si="0"/>
        <v>15.3</v>
      </c>
      <c r="E11" s="17"/>
    </row>
    <row r="12" spans="1:5" ht="17.100000000000001" customHeight="1" x14ac:dyDescent="0.2">
      <c r="A12" s="15" t="s">
        <v>434</v>
      </c>
      <c r="B12" s="16"/>
      <c r="C12" s="16">
        <v>4.5</v>
      </c>
      <c r="D12" s="16">
        <f t="shared" si="0"/>
        <v>19.8</v>
      </c>
      <c r="E12" s="17" t="s">
        <v>362</v>
      </c>
    </row>
    <row r="13" spans="1:5" ht="17.100000000000001" customHeight="1" x14ac:dyDescent="0.2">
      <c r="A13" s="15" t="s">
        <v>341</v>
      </c>
      <c r="B13" s="16" t="s">
        <v>435</v>
      </c>
      <c r="C13" s="16">
        <v>5.3</v>
      </c>
      <c r="D13" s="16">
        <f t="shared" si="0"/>
        <v>25.1</v>
      </c>
      <c r="E13" s="17" t="s">
        <v>304</v>
      </c>
    </row>
    <row r="14" spans="1:5" ht="17.100000000000001" customHeight="1" x14ac:dyDescent="0.2">
      <c r="A14" s="15" t="s">
        <v>436</v>
      </c>
      <c r="B14" s="16" t="s">
        <v>31</v>
      </c>
      <c r="C14" s="16">
        <v>0.9</v>
      </c>
      <c r="D14" s="16">
        <f t="shared" si="0"/>
        <v>26</v>
      </c>
      <c r="E14" s="17"/>
    </row>
    <row r="15" spans="1:5" ht="17.100000000000001" customHeight="1" x14ac:dyDescent="0.2">
      <c r="A15" s="15" t="s">
        <v>338</v>
      </c>
      <c r="B15" s="16" t="s">
        <v>61</v>
      </c>
      <c r="C15" s="16">
        <v>2.6</v>
      </c>
      <c r="D15" s="16">
        <f t="shared" si="0"/>
        <v>28.6</v>
      </c>
      <c r="E15" s="17" t="s">
        <v>270</v>
      </c>
    </row>
    <row r="16" spans="1:5" ht="17.100000000000001" customHeight="1" x14ac:dyDescent="0.2">
      <c r="A16" s="15" t="s">
        <v>437</v>
      </c>
      <c r="B16" s="16"/>
      <c r="C16" s="16">
        <v>1.3</v>
      </c>
      <c r="D16" s="16">
        <f t="shared" si="0"/>
        <v>29.900000000000002</v>
      </c>
      <c r="E16" s="17" t="s">
        <v>438</v>
      </c>
    </row>
    <row r="17" spans="1:5" ht="17.100000000000001" customHeight="1" x14ac:dyDescent="0.2">
      <c r="A17" s="15" t="s">
        <v>337</v>
      </c>
      <c r="B17" s="16"/>
      <c r="C17" s="16">
        <v>2.4</v>
      </c>
      <c r="D17" s="16">
        <f t="shared" si="0"/>
        <v>32.300000000000004</v>
      </c>
      <c r="E17" s="17"/>
    </row>
    <row r="18" spans="1:5" ht="17.100000000000001" customHeight="1" x14ac:dyDescent="0.2">
      <c r="A18" s="15" t="s">
        <v>439</v>
      </c>
      <c r="B18" s="16"/>
      <c r="C18" s="16">
        <v>3.7</v>
      </c>
      <c r="D18" s="16">
        <f t="shared" si="0"/>
        <v>36.000000000000007</v>
      </c>
      <c r="E18" s="17" t="s">
        <v>304</v>
      </c>
    </row>
    <row r="19" spans="1:5" ht="17.100000000000001" customHeight="1" x14ac:dyDescent="0.2">
      <c r="A19" s="15" t="s">
        <v>167</v>
      </c>
      <c r="B19" s="16"/>
      <c r="C19" s="16">
        <v>6</v>
      </c>
      <c r="D19" s="16">
        <f t="shared" si="0"/>
        <v>42.000000000000007</v>
      </c>
      <c r="E19" s="17"/>
    </row>
    <row r="20" spans="1:5" ht="17.100000000000001" customHeight="1" x14ac:dyDescent="0.2">
      <c r="A20" s="15" t="s">
        <v>177</v>
      </c>
      <c r="B20" s="16"/>
      <c r="C20" s="16">
        <v>2.6</v>
      </c>
      <c r="D20" s="16">
        <f t="shared" si="0"/>
        <v>44.600000000000009</v>
      </c>
      <c r="E20" s="17" t="s">
        <v>362</v>
      </c>
    </row>
    <row r="21" spans="1:5" ht="17.100000000000001" customHeight="1" x14ac:dyDescent="0.2">
      <c r="A21" s="15" t="s">
        <v>440</v>
      </c>
      <c r="B21" s="16"/>
      <c r="C21" s="16">
        <v>1.9</v>
      </c>
      <c r="D21" s="16">
        <f t="shared" si="0"/>
        <v>46.500000000000007</v>
      </c>
      <c r="E21" s="58"/>
    </row>
    <row r="22" spans="1:5" ht="17.100000000000001" customHeight="1" x14ac:dyDescent="0.2">
      <c r="A22" s="15" t="s">
        <v>426</v>
      </c>
      <c r="B22" s="16" t="s">
        <v>441</v>
      </c>
      <c r="C22" s="16">
        <v>1.5</v>
      </c>
      <c r="D22" s="16">
        <f t="shared" si="0"/>
        <v>48.000000000000007</v>
      </c>
      <c r="E22" s="17"/>
    </row>
    <row r="23" spans="1:5" ht="17.100000000000001" customHeight="1" x14ac:dyDescent="0.2">
      <c r="A23" s="15" t="s">
        <v>442</v>
      </c>
      <c r="B23" s="16"/>
      <c r="C23" s="16">
        <v>0.8</v>
      </c>
      <c r="D23" s="16">
        <f t="shared" si="0"/>
        <v>48.800000000000004</v>
      </c>
      <c r="E23" s="17"/>
    </row>
    <row r="24" spans="1:5" ht="17.100000000000001" customHeight="1" x14ac:dyDescent="0.2">
      <c r="A24" s="15" t="s">
        <v>443</v>
      </c>
      <c r="B24" s="16"/>
      <c r="C24" s="16">
        <v>2.2999999999999998</v>
      </c>
      <c r="D24" s="16">
        <f t="shared" si="0"/>
        <v>51.1</v>
      </c>
      <c r="E24" s="17"/>
    </row>
    <row r="25" spans="1:5" ht="17.100000000000001" customHeight="1" x14ac:dyDescent="0.2">
      <c r="A25" s="55" t="s">
        <v>405</v>
      </c>
      <c r="B25" s="56"/>
      <c r="C25" s="56">
        <v>1.2</v>
      </c>
      <c r="D25" s="56">
        <f t="shared" si="0"/>
        <v>52.300000000000004</v>
      </c>
      <c r="E25" s="58"/>
    </row>
    <row r="26" spans="1:5" ht="17.100000000000001" customHeight="1" x14ac:dyDescent="0.2">
      <c r="A26" s="59"/>
      <c r="B26" s="60"/>
      <c r="C26" s="60"/>
      <c r="D26" s="60"/>
      <c r="E26" s="61"/>
    </row>
    <row r="27" spans="1:5" ht="17.100000000000001" customHeight="1" x14ac:dyDescent="0.2">
      <c r="A27" s="22"/>
      <c r="B27" s="23"/>
      <c r="C27" s="23"/>
      <c r="D27" s="23"/>
      <c r="E27" s="24"/>
    </row>
    <row r="28" spans="1:5" ht="17.100000000000001" customHeight="1" x14ac:dyDescent="0.25">
      <c r="A28" s="22"/>
      <c r="B28" s="23"/>
      <c r="C28" s="23"/>
      <c r="D28" s="23"/>
      <c r="E28" s="115" t="s">
        <v>642</v>
      </c>
    </row>
    <row r="29" spans="1:5" ht="17.100000000000001" customHeight="1" x14ac:dyDescent="0.2">
      <c r="A29" s="22"/>
      <c r="B29" s="23"/>
      <c r="C29" s="23"/>
      <c r="D29" s="23"/>
      <c r="E29" s="24"/>
    </row>
    <row r="30" spans="1:5" ht="17.100000000000001" customHeight="1" x14ac:dyDescent="0.2">
      <c r="A30" s="22"/>
      <c r="B30" s="23"/>
      <c r="C30" s="23"/>
      <c r="D30" s="23"/>
      <c r="E30" s="24"/>
    </row>
    <row r="31" spans="1:5" ht="17.100000000000001" customHeight="1" x14ac:dyDescent="0.2">
      <c r="A31" s="22"/>
      <c r="B31" s="23"/>
      <c r="C31" s="23"/>
      <c r="D31" s="23"/>
      <c r="E31" s="24"/>
    </row>
    <row r="32" spans="1:5" ht="17.100000000000001" customHeight="1" x14ac:dyDescent="0.2">
      <c r="A32" s="75"/>
      <c r="B32" s="23"/>
      <c r="C32" s="23"/>
      <c r="D32" s="23"/>
      <c r="E32" s="24"/>
    </row>
    <row r="33" spans="1:5" ht="17.100000000000001" customHeight="1" x14ac:dyDescent="0.2">
      <c r="A33" s="22"/>
      <c r="B33" s="23"/>
      <c r="C33" s="23"/>
      <c r="D33" s="23"/>
      <c r="E33" s="24"/>
    </row>
    <row r="34" spans="1:5" x14ac:dyDescent="0.2">
      <c r="E34"/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stops!!&amp;R&amp;"Arial,Gras"&amp;20N°114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34"/>
  <sheetViews>
    <sheetView topLeftCell="A7" zoomScaleNormal="100" workbookViewId="0">
      <selection activeCell="G30" sqref="G30"/>
    </sheetView>
  </sheetViews>
  <sheetFormatPr baseColWidth="10" defaultColWidth="9.140625" defaultRowHeight="12.75" x14ac:dyDescent="0.2"/>
  <cols>
    <col min="1" max="1" width="42.570312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 t="s">
        <v>61</v>
      </c>
      <c r="C4" s="13">
        <v>0</v>
      </c>
      <c r="D4" s="13">
        <v>0</v>
      </c>
      <c r="E4" s="14"/>
    </row>
    <row r="5" spans="1:5" ht="17.100000000000001" customHeight="1" x14ac:dyDescent="0.2">
      <c r="A5" s="15" t="s">
        <v>443</v>
      </c>
      <c r="B5" s="16"/>
      <c r="C5" s="16">
        <v>1.2</v>
      </c>
      <c r="D5" s="16">
        <f t="shared" ref="D5:D25" si="0">SUM(D4+C5)</f>
        <v>1.2</v>
      </c>
      <c r="E5" s="17"/>
    </row>
    <row r="6" spans="1:5" ht="17.100000000000001" customHeight="1" x14ac:dyDescent="0.2">
      <c r="A6" s="15" t="s">
        <v>444</v>
      </c>
      <c r="B6" s="16"/>
      <c r="C6" s="16">
        <v>1.1000000000000001</v>
      </c>
      <c r="D6" s="16">
        <f t="shared" si="0"/>
        <v>2.2999999999999998</v>
      </c>
      <c r="E6" s="17" t="s">
        <v>445</v>
      </c>
    </row>
    <row r="7" spans="1:5" ht="17.100000000000001" customHeight="1" x14ac:dyDescent="0.2">
      <c r="A7" s="15" t="s">
        <v>446</v>
      </c>
      <c r="B7" s="16" t="s">
        <v>447</v>
      </c>
      <c r="C7" s="16">
        <v>2.2999999999999998</v>
      </c>
      <c r="D7" s="16">
        <f t="shared" si="0"/>
        <v>4.5999999999999996</v>
      </c>
      <c r="E7" s="17" t="s">
        <v>448</v>
      </c>
    </row>
    <row r="8" spans="1:5" ht="17.100000000000001" customHeight="1" x14ac:dyDescent="0.2">
      <c r="A8" s="15" t="s">
        <v>177</v>
      </c>
      <c r="B8" s="16"/>
      <c r="C8" s="16">
        <v>3.5</v>
      </c>
      <c r="D8" s="16">
        <f t="shared" si="0"/>
        <v>8.1</v>
      </c>
      <c r="E8" s="17"/>
    </row>
    <row r="9" spans="1:5" ht="17.100000000000001" customHeight="1" x14ac:dyDescent="0.2">
      <c r="A9" s="15" t="s">
        <v>449</v>
      </c>
      <c r="B9" s="16" t="s">
        <v>162</v>
      </c>
      <c r="C9" s="16">
        <v>3.9</v>
      </c>
      <c r="D9" s="16">
        <f t="shared" si="0"/>
        <v>12</v>
      </c>
      <c r="E9" s="17" t="s">
        <v>450</v>
      </c>
    </row>
    <row r="10" spans="1:5" ht="17.100000000000001" customHeight="1" x14ac:dyDescent="0.2">
      <c r="A10" s="15" t="s">
        <v>451</v>
      </c>
      <c r="B10" s="16"/>
      <c r="C10" s="16">
        <v>2.4</v>
      </c>
      <c r="D10" s="16">
        <f t="shared" si="0"/>
        <v>14.4</v>
      </c>
      <c r="E10" s="17" t="s">
        <v>452</v>
      </c>
    </row>
    <row r="11" spans="1:5" ht="17.100000000000001" customHeight="1" x14ac:dyDescent="0.2">
      <c r="A11" s="15" t="s">
        <v>439</v>
      </c>
      <c r="B11" s="16"/>
      <c r="C11" s="16">
        <v>2.4</v>
      </c>
      <c r="D11" s="16">
        <f t="shared" si="0"/>
        <v>16.8</v>
      </c>
      <c r="E11" s="17"/>
    </row>
    <row r="12" spans="1:5" ht="17.100000000000001" customHeight="1" x14ac:dyDescent="0.2">
      <c r="A12" s="15" t="s">
        <v>337</v>
      </c>
      <c r="B12" s="16"/>
      <c r="C12" s="16">
        <v>3.6</v>
      </c>
      <c r="D12" s="16">
        <f t="shared" si="0"/>
        <v>20.400000000000002</v>
      </c>
      <c r="E12" s="17" t="s">
        <v>362</v>
      </c>
    </row>
    <row r="13" spans="1:5" ht="17.100000000000001" customHeight="1" x14ac:dyDescent="0.2">
      <c r="A13" s="15" t="s">
        <v>338</v>
      </c>
      <c r="B13" s="16" t="s">
        <v>453</v>
      </c>
      <c r="C13" s="16">
        <v>3.6</v>
      </c>
      <c r="D13" s="16">
        <f t="shared" si="0"/>
        <v>24.000000000000004</v>
      </c>
      <c r="E13" s="17" t="s">
        <v>304</v>
      </c>
    </row>
    <row r="14" spans="1:5" ht="17.100000000000001" customHeight="1" x14ac:dyDescent="0.2">
      <c r="A14" s="15" t="s">
        <v>454</v>
      </c>
      <c r="B14" s="16"/>
      <c r="C14" s="16">
        <v>0.3</v>
      </c>
      <c r="D14" s="16">
        <f t="shared" si="0"/>
        <v>24.300000000000004</v>
      </c>
      <c r="E14" s="17" t="s">
        <v>304</v>
      </c>
    </row>
    <row r="15" spans="1:5" ht="17.100000000000001" customHeight="1" x14ac:dyDescent="0.2">
      <c r="A15" s="15" t="s">
        <v>338</v>
      </c>
      <c r="B15" s="16" t="s">
        <v>61</v>
      </c>
      <c r="C15" s="16">
        <v>2.6</v>
      </c>
      <c r="D15" s="16">
        <f t="shared" si="0"/>
        <v>26.900000000000006</v>
      </c>
      <c r="E15" s="17" t="s">
        <v>304</v>
      </c>
    </row>
    <row r="16" spans="1:5" ht="17.100000000000001" customHeight="1" x14ac:dyDescent="0.2">
      <c r="A16" s="15" t="s">
        <v>437</v>
      </c>
      <c r="B16" s="16"/>
      <c r="C16" s="16">
        <v>1.3</v>
      </c>
      <c r="D16" s="16">
        <f t="shared" si="0"/>
        <v>28.200000000000006</v>
      </c>
      <c r="E16" s="17" t="s">
        <v>455</v>
      </c>
    </row>
    <row r="17" spans="1:5" ht="17.100000000000001" customHeight="1" x14ac:dyDescent="0.2">
      <c r="A17" s="15" t="s">
        <v>341</v>
      </c>
      <c r="B17" s="16"/>
      <c r="C17" s="16">
        <v>1.8</v>
      </c>
      <c r="D17" s="16">
        <f t="shared" si="0"/>
        <v>30.000000000000007</v>
      </c>
      <c r="E17" s="17"/>
    </row>
    <row r="18" spans="1:5" ht="17.100000000000001" customHeight="1" x14ac:dyDescent="0.2">
      <c r="A18" s="15" t="s">
        <v>456</v>
      </c>
      <c r="B18" s="16"/>
      <c r="C18" s="16">
        <v>0.2</v>
      </c>
      <c r="D18" s="16">
        <f t="shared" si="0"/>
        <v>30.200000000000006</v>
      </c>
      <c r="E18" s="17" t="s">
        <v>304</v>
      </c>
    </row>
    <row r="19" spans="1:5" ht="17.100000000000001" customHeight="1" x14ac:dyDescent="0.2">
      <c r="A19" s="15" t="s">
        <v>457</v>
      </c>
      <c r="B19" s="16"/>
      <c r="C19" s="16">
        <v>2.8</v>
      </c>
      <c r="D19" s="16">
        <f t="shared" si="0"/>
        <v>33.000000000000007</v>
      </c>
      <c r="E19" s="17" t="s">
        <v>362</v>
      </c>
    </row>
    <row r="20" spans="1:5" ht="17.100000000000001" customHeight="1" x14ac:dyDescent="0.2">
      <c r="A20" s="15" t="s">
        <v>161</v>
      </c>
      <c r="B20" s="16"/>
      <c r="C20" s="16">
        <v>4.5</v>
      </c>
      <c r="D20" s="16">
        <f t="shared" si="0"/>
        <v>37.500000000000007</v>
      </c>
      <c r="E20" s="17"/>
    </row>
    <row r="21" spans="1:5" ht="17.100000000000001" customHeight="1" x14ac:dyDescent="0.2">
      <c r="A21" s="15" t="s">
        <v>451</v>
      </c>
      <c r="B21" s="16"/>
      <c r="C21" s="16">
        <v>1.3</v>
      </c>
      <c r="D21" s="16">
        <f t="shared" si="0"/>
        <v>38.800000000000004</v>
      </c>
      <c r="E21" s="58"/>
    </row>
    <row r="22" spans="1:5" ht="17.100000000000001" customHeight="1" x14ac:dyDescent="0.2">
      <c r="A22" s="15" t="s">
        <v>458</v>
      </c>
      <c r="B22" s="16"/>
      <c r="C22" s="16">
        <v>3</v>
      </c>
      <c r="D22" s="16">
        <f t="shared" si="0"/>
        <v>41.800000000000004</v>
      </c>
      <c r="E22" s="17" t="s">
        <v>270</v>
      </c>
    </row>
    <row r="23" spans="1:5" ht="17.100000000000001" customHeight="1" x14ac:dyDescent="0.2">
      <c r="A23" s="15" t="s">
        <v>343</v>
      </c>
      <c r="B23" s="16"/>
      <c r="C23" s="16">
        <v>2.5</v>
      </c>
      <c r="D23" s="16">
        <f t="shared" si="0"/>
        <v>44.300000000000004</v>
      </c>
      <c r="E23" s="17"/>
    </row>
    <row r="24" spans="1:5" ht="17.100000000000001" customHeight="1" x14ac:dyDescent="0.2">
      <c r="A24" s="78" t="s">
        <v>459</v>
      </c>
      <c r="B24" s="56"/>
      <c r="C24" s="56">
        <v>2.7</v>
      </c>
      <c r="D24" s="16">
        <f t="shared" si="0"/>
        <v>47.000000000000007</v>
      </c>
      <c r="E24" s="58"/>
    </row>
    <row r="25" spans="1:5" ht="17.100000000000001" customHeight="1" x14ac:dyDescent="0.2">
      <c r="A25" s="55" t="s">
        <v>405</v>
      </c>
      <c r="B25" s="56"/>
      <c r="C25" s="56">
        <v>5.6</v>
      </c>
      <c r="D25" s="57">
        <f t="shared" si="0"/>
        <v>52.600000000000009</v>
      </c>
      <c r="E25" s="58"/>
    </row>
    <row r="26" spans="1:5" ht="17.100000000000001" customHeight="1" x14ac:dyDescent="0.2">
      <c r="A26" s="59"/>
      <c r="B26" s="60"/>
      <c r="C26" s="60"/>
      <c r="D26" s="60"/>
      <c r="E26" s="61"/>
    </row>
    <row r="27" spans="1:5" ht="17.100000000000001" customHeight="1" x14ac:dyDescent="0.2">
      <c r="A27" s="22"/>
      <c r="B27" s="23"/>
      <c r="C27" s="23"/>
      <c r="D27" s="23"/>
      <c r="E27" s="24"/>
    </row>
    <row r="28" spans="1:5" ht="17.100000000000001" customHeight="1" x14ac:dyDescent="0.25">
      <c r="A28" s="22"/>
      <c r="B28" s="23"/>
      <c r="C28" s="23"/>
      <c r="D28" s="23"/>
      <c r="E28" s="115" t="s">
        <v>641</v>
      </c>
    </row>
    <row r="29" spans="1:5" ht="17.100000000000001" customHeight="1" x14ac:dyDescent="0.2">
      <c r="A29" s="22"/>
      <c r="B29" s="23"/>
      <c r="C29" s="23"/>
      <c r="D29" s="23"/>
      <c r="E29" s="24"/>
    </row>
    <row r="30" spans="1:5" ht="17.100000000000001" customHeight="1" x14ac:dyDescent="0.2">
      <c r="A30" s="22"/>
      <c r="B30" s="23"/>
      <c r="C30" s="23"/>
      <c r="D30" s="23"/>
      <c r="E30" s="24"/>
    </row>
    <row r="31" spans="1:5" ht="17.100000000000001" customHeight="1" x14ac:dyDescent="0.2">
      <c r="A31" s="22"/>
      <c r="B31" s="23"/>
      <c r="C31" s="23"/>
      <c r="D31" s="23"/>
      <c r="E31" s="24"/>
    </row>
    <row r="32" spans="1:5" ht="17.100000000000001" customHeight="1" x14ac:dyDescent="0.2">
      <c r="A32" s="75"/>
      <c r="B32" s="23"/>
      <c r="C32" s="23"/>
      <c r="D32" s="23"/>
      <c r="E32" s="24"/>
    </row>
    <row r="33" spans="1:5" ht="17.100000000000001" customHeight="1" x14ac:dyDescent="0.2">
      <c r="A33" s="22"/>
      <c r="B33" s="23"/>
      <c r="C33" s="23"/>
      <c r="D33" s="23"/>
      <c r="E33" s="24"/>
    </row>
    <row r="34" spans="1:5" x14ac:dyDescent="0.2">
      <c r="E34"/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scale="99" firstPageNumber="0" orientation="portrait" horizontalDpi="300" verticalDpi="300" r:id="rId1"/>
  <headerFooter alignWithMargins="0">
    <oddHeader>&amp;C&amp;"Arial,Gras"&amp;14&amp;UUNION CYCLOTOURISTE BERGERACOISE</oddHeader>
    <oddFooter>&amp;L&amp;"Arial,Gras"Maj 2023&amp;C&amp;"Arial,Gras italique"&amp;12&amp;EJe respecte les feux et les stops!!&amp;R&amp;"Arial,Gras"&amp;20N°114 bis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33"/>
  <sheetViews>
    <sheetView topLeftCell="A5" workbookViewId="0">
      <selection activeCell="E33" sqref="E33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2" customWidth="1"/>
  </cols>
  <sheetData>
    <row r="1" spans="1:5" ht="15" x14ac:dyDescent="0.2">
      <c r="A1" s="3"/>
      <c r="B1" s="4" t="s">
        <v>6</v>
      </c>
      <c r="C1" s="4" t="s">
        <v>7</v>
      </c>
      <c r="D1" s="4" t="s">
        <v>7</v>
      </c>
      <c r="E1" s="5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9"/>
      <c r="B3" s="10" t="s">
        <v>4</v>
      </c>
      <c r="C3" s="10"/>
      <c r="D3" s="10"/>
      <c r="E3" s="11"/>
    </row>
    <row r="4" spans="1:5" ht="17.100000000000001" customHeight="1" x14ac:dyDescent="0.2">
      <c r="A4" s="12" t="s">
        <v>13</v>
      </c>
      <c r="B4" s="13" t="s">
        <v>38</v>
      </c>
      <c r="C4" s="13">
        <v>0</v>
      </c>
      <c r="D4" s="13">
        <v>0</v>
      </c>
      <c r="E4" s="14"/>
    </row>
    <row r="5" spans="1:5" ht="17.100000000000001" customHeight="1" x14ac:dyDescent="0.2">
      <c r="A5" s="15" t="s">
        <v>460</v>
      </c>
      <c r="B5" s="16" t="s">
        <v>31</v>
      </c>
      <c r="C5" s="16">
        <v>4</v>
      </c>
      <c r="D5" s="16">
        <v>4</v>
      </c>
      <c r="E5" s="17"/>
    </row>
    <row r="6" spans="1:5" ht="17.100000000000001" customHeight="1" x14ac:dyDescent="0.2">
      <c r="A6" s="15" t="s">
        <v>148</v>
      </c>
      <c r="B6" s="16" t="s">
        <v>31</v>
      </c>
      <c r="C6" s="16">
        <v>1</v>
      </c>
      <c r="D6" s="16">
        <f t="shared" ref="D6:D31" si="0">D5+C6</f>
        <v>5</v>
      </c>
      <c r="E6" s="45"/>
    </row>
    <row r="7" spans="1:5" ht="17.100000000000001" customHeight="1" x14ac:dyDescent="0.2">
      <c r="A7" s="15" t="s">
        <v>149</v>
      </c>
      <c r="B7" s="16" t="s">
        <v>31</v>
      </c>
      <c r="C7" s="16">
        <v>1.8</v>
      </c>
      <c r="D7" s="16">
        <f t="shared" si="0"/>
        <v>6.8</v>
      </c>
      <c r="E7" s="17"/>
    </row>
    <row r="8" spans="1:5" ht="17.100000000000001" customHeight="1" x14ac:dyDescent="0.2">
      <c r="A8" s="15" t="s">
        <v>186</v>
      </c>
      <c r="B8" s="16"/>
      <c r="C8" s="16">
        <v>2.4</v>
      </c>
      <c r="D8" s="16">
        <f t="shared" si="0"/>
        <v>9.1999999999999993</v>
      </c>
      <c r="E8" s="17"/>
    </row>
    <row r="9" spans="1:5" ht="17.100000000000001" customHeight="1" x14ac:dyDescent="0.2">
      <c r="A9" s="15" t="s">
        <v>47</v>
      </c>
      <c r="B9" s="16" t="s">
        <v>18</v>
      </c>
      <c r="C9" s="16">
        <v>0.8</v>
      </c>
      <c r="D9" s="16">
        <f t="shared" si="0"/>
        <v>10</v>
      </c>
      <c r="E9" s="17"/>
    </row>
    <row r="10" spans="1:5" ht="17.100000000000001" customHeight="1" x14ac:dyDescent="0.2">
      <c r="A10" s="15" t="s">
        <v>157</v>
      </c>
      <c r="B10" s="16" t="s">
        <v>18</v>
      </c>
      <c r="C10" s="16">
        <v>6</v>
      </c>
      <c r="D10" s="16">
        <f t="shared" si="0"/>
        <v>16</v>
      </c>
      <c r="E10" s="17"/>
    </row>
    <row r="11" spans="1:5" ht="17.100000000000001" customHeight="1" x14ac:dyDescent="0.2">
      <c r="A11" s="15" t="s">
        <v>461</v>
      </c>
      <c r="B11" s="16" t="s">
        <v>462</v>
      </c>
      <c r="C11" s="16">
        <v>8</v>
      </c>
      <c r="D11" s="16">
        <f t="shared" si="0"/>
        <v>24</v>
      </c>
      <c r="E11" s="17" t="s">
        <v>233</v>
      </c>
    </row>
    <row r="12" spans="1:5" ht="17.100000000000001" customHeight="1" x14ac:dyDescent="0.2">
      <c r="A12" s="79" t="s">
        <v>463</v>
      </c>
      <c r="B12" s="16"/>
      <c r="C12" s="16">
        <v>2</v>
      </c>
      <c r="D12" s="16">
        <f t="shared" si="0"/>
        <v>26</v>
      </c>
      <c r="E12" s="67" t="s">
        <v>464</v>
      </c>
    </row>
    <row r="13" spans="1:5" ht="17.100000000000001" customHeight="1" x14ac:dyDescent="0.2">
      <c r="A13" s="15" t="s">
        <v>465</v>
      </c>
      <c r="B13" s="16" t="s">
        <v>462</v>
      </c>
      <c r="C13" s="16">
        <v>1</v>
      </c>
      <c r="D13" s="16">
        <f t="shared" si="0"/>
        <v>27</v>
      </c>
      <c r="E13" s="17"/>
    </row>
    <row r="14" spans="1:5" ht="17.100000000000001" customHeight="1" x14ac:dyDescent="0.2">
      <c r="A14" s="15" t="s">
        <v>338</v>
      </c>
      <c r="B14" s="16" t="s">
        <v>61</v>
      </c>
      <c r="C14" s="16">
        <v>4</v>
      </c>
      <c r="D14" s="16">
        <f t="shared" si="0"/>
        <v>31</v>
      </c>
      <c r="E14" s="17"/>
    </row>
    <row r="15" spans="1:5" ht="17.100000000000001" customHeight="1" x14ac:dyDescent="0.2">
      <c r="A15" s="15" t="s">
        <v>72</v>
      </c>
      <c r="B15" s="16" t="s">
        <v>31</v>
      </c>
      <c r="C15" s="16">
        <v>1</v>
      </c>
      <c r="D15" s="16">
        <f t="shared" si="0"/>
        <v>32</v>
      </c>
      <c r="E15" s="17"/>
    </row>
    <row r="16" spans="1:5" ht="17.100000000000001" customHeight="1" x14ac:dyDescent="0.2">
      <c r="A16" s="15" t="s">
        <v>337</v>
      </c>
      <c r="B16" s="16" t="s">
        <v>31</v>
      </c>
      <c r="C16" s="16">
        <v>2.5</v>
      </c>
      <c r="D16" s="16">
        <f t="shared" si="0"/>
        <v>34.5</v>
      </c>
      <c r="E16" s="17"/>
    </row>
    <row r="17" spans="1:5" ht="17.100000000000001" customHeight="1" x14ac:dyDescent="0.2">
      <c r="A17" s="15" t="s">
        <v>466</v>
      </c>
      <c r="B17" s="16" t="s">
        <v>31</v>
      </c>
      <c r="C17" s="16">
        <v>1</v>
      </c>
      <c r="D17" s="16">
        <f t="shared" si="0"/>
        <v>35.5</v>
      </c>
      <c r="E17" s="17"/>
    </row>
    <row r="18" spans="1:5" ht="17.100000000000001" customHeight="1" x14ac:dyDescent="0.2">
      <c r="A18" s="15" t="s">
        <v>467</v>
      </c>
      <c r="B18" s="16" t="s">
        <v>31</v>
      </c>
      <c r="C18" s="16">
        <v>2.5</v>
      </c>
      <c r="D18" s="16">
        <f t="shared" si="0"/>
        <v>38</v>
      </c>
      <c r="E18" s="17"/>
    </row>
    <row r="19" spans="1:5" ht="17.100000000000001" customHeight="1" x14ac:dyDescent="0.2">
      <c r="A19" s="15" t="s">
        <v>468</v>
      </c>
      <c r="B19" s="16" t="s">
        <v>31</v>
      </c>
      <c r="C19" s="16">
        <v>2</v>
      </c>
      <c r="D19" s="16">
        <f t="shared" si="0"/>
        <v>40</v>
      </c>
      <c r="E19" s="17"/>
    </row>
    <row r="20" spans="1:5" ht="17.100000000000001" customHeight="1" x14ac:dyDescent="0.2">
      <c r="A20" s="15" t="s">
        <v>469</v>
      </c>
      <c r="B20" s="16" t="s">
        <v>31</v>
      </c>
      <c r="C20" s="16">
        <v>0</v>
      </c>
      <c r="D20" s="16">
        <f t="shared" si="0"/>
        <v>40</v>
      </c>
      <c r="E20" s="17"/>
    </row>
    <row r="21" spans="1:5" ht="17.100000000000001" customHeight="1" x14ac:dyDescent="0.2">
      <c r="A21" s="15" t="s">
        <v>470</v>
      </c>
      <c r="B21" s="16" t="s">
        <v>31</v>
      </c>
      <c r="C21" s="16">
        <v>0.5</v>
      </c>
      <c r="D21" s="16">
        <f t="shared" si="0"/>
        <v>40.5</v>
      </c>
      <c r="E21" s="17" t="s">
        <v>471</v>
      </c>
    </row>
    <row r="22" spans="1:5" ht="17.100000000000001" customHeight="1" x14ac:dyDescent="0.2">
      <c r="A22" s="15" t="s">
        <v>472</v>
      </c>
      <c r="B22" s="16" t="s">
        <v>162</v>
      </c>
      <c r="C22" s="16">
        <v>1.5</v>
      </c>
      <c r="D22" s="16">
        <f t="shared" si="0"/>
        <v>42</v>
      </c>
      <c r="E22" s="17"/>
    </row>
    <row r="23" spans="1:5" ht="17.100000000000001" customHeight="1" x14ac:dyDescent="0.2">
      <c r="A23" s="15" t="s">
        <v>473</v>
      </c>
      <c r="B23" s="16" t="s">
        <v>31</v>
      </c>
      <c r="C23" s="16">
        <v>0.5</v>
      </c>
      <c r="D23" s="16">
        <f t="shared" si="0"/>
        <v>42.5</v>
      </c>
      <c r="E23" s="73" t="s">
        <v>474</v>
      </c>
    </row>
    <row r="24" spans="1:5" ht="17.100000000000001" customHeight="1" x14ac:dyDescent="0.2">
      <c r="A24" s="74" t="s">
        <v>475</v>
      </c>
      <c r="B24" s="16" t="s">
        <v>31</v>
      </c>
      <c r="C24" s="16">
        <v>0.5</v>
      </c>
      <c r="D24" s="16">
        <f t="shared" si="0"/>
        <v>43</v>
      </c>
      <c r="E24" s="17"/>
    </row>
    <row r="25" spans="1:5" ht="17.100000000000001" customHeight="1" x14ac:dyDescent="0.2">
      <c r="A25" s="15" t="s">
        <v>167</v>
      </c>
      <c r="B25" s="16" t="s">
        <v>31</v>
      </c>
      <c r="C25" s="16">
        <v>1</v>
      </c>
      <c r="D25" s="16">
        <f t="shared" si="0"/>
        <v>44</v>
      </c>
      <c r="E25" s="17"/>
    </row>
    <row r="26" spans="1:5" ht="17.100000000000001" customHeight="1" x14ac:dyDescent="0.2">
      <c r="A26" s="15" t="s">
        <v>168</v>
      </c>
      <c r="B26" s="16" t="s">
        <v>169</v>
      </c>
      <c r="C26" s="16">
        <v>3.5</v>
      </c>
      <c r="D26" s="16">
        <f t="shared" si="0"/>
        <v>47.5</v>
      </c>
      <c r="E26" s="17"/>
    </row>
    <row r="27" spans="1:5" ht="17.100000000000001" customHeight="1" x14ac:dyDescent="0.2">
      <c r="A27" s="15" t="s">
        <v>170</v>
      </c>
      <c r="B27" s="16" t="s">
        <v>31</v>
      </c>
      <c r="C27" s="16">
        <v>1</v>
      </c>
      <c r="D27" s="16">
        <f t="shared" si="0"/>
        <v>48.5</v>
      </c>
      <c r="E27" s="58"/>
    </row>
    <row r="28" spans="1:5" ht="17.100000000000001" customHeight="1" x14ac:dyDescent="0.2">
      <c r="A28" s="15" t="s">
        <v>153</v>
      </c>
      <c r="B28" s="16" t="s">
        <v>31</v>
      </c>
      <c r="C28" s="16">
        <v>0.5</v>
      </c>
      <c r="D28" s="16">
        <f t="shared" si="0"/>
        <v>49</v>
      </c>
      <c r="E28" s="17"/>
    </row>
    <row r="29" spans="1:5" ht="17.100000000000001" customHeight="1" x14ac:dyDescent="0.2">
      <c r="A29" s="15" t="s">
        <v>476</v>
      </c>
      <c r="B29" s="16" t="s">
        <v>31</v>
      </c>
      <c r="C29" s="16">
        <v>1</v>
      </c>
      <c r="D29" s="16">
        <f t="shared" si="0"/>
        <v>50</v>
      </c>
      <c r="E29" s="17"/>
    </row>
    <row r="30" spans="1:5" ht="17.100000000000001" customHeight="1" x14ac:dyDescent="0.2">
      <c r="A30" s="15" t="s">
        <v>477</v>
      </c>
      <c r="B30" s="16" t="s">
        <v>113</v>
      </c>
      <c r="C30" s="16">
        <v>2.5</v>
      </c>
      <c r="D30" s="16">
        <f t="shared" si="0"/>
        <v>52.5</v>
      </c>
      <c r="E30" s="17"/>
    </row>
    <row r="31" spans="1:5" ht="17.100000000000001" customHeight="1" x14ac:dyDescent="0.2">
      <c r="A31" s="18" t="s">
        <v>13</v>
      </c>
      <c r="B31" s="19"/>
      <c r="C31" s="19">
        <v>2.5</v>
      </c>
      <c r="D31" s="20">
        <f t="shared" si="0"/>
        <v>55</v>
      </c>
      <c r="E31" s="21"/>
    </row>
    <row r="32" spans="1:5" ht="17.100000000000001" customHeight="1" x14ac:dyDescent="0.2">
      <c r="A32" s="22"/>
      <c r="B32" s="23"/>
      <c r="C32" s="23"/>
      <c r="D32" s="23"/>
      <c r="E32" s="24"/>
    </row>
    <row r="33" spans="5:5" ht="15.75" x14ac:dyDescent="0.25">
      <c r="E33" s="115" t="s">
        <v>643</v>
      </c>
    </row>
  </sheetData>
  <sheetProtection selectLockedCells="1" selectUnlockedCells="1"/>
  <printOptions horizontalCentered="1"/>
  <pageMargins left="0" right="0" top="1.1417322834645669" bottom="0.98425196850393704" header="0.51181102362204722" footer="0.51181102362204722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2024&amp;C&amp;"Arial,Gras italique"&amp;12&amp;EJe respecte les feux et les stops!!&amp;R&amp;"Arial,Gras"&amp;20N°115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41"/>
  <sheetViews>
    <sheetView workbookViewId="0">
      <selection activeCell="A23" sqref="A23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80" customWidth="1"/>
  </cols>
  <sheetData>
    <row r="1" spans="1:5" ht="15" x14ac:dyDescent="0.2">
      <c r="A1" s="3"/>
      <c r="B1" s="4" t="s">
        <v>41</v>
      </c>
      <c r="C1" s="4" t="s">
        <v>7</v>
      </c>
      <c r="D1" s="4" t="s">
        <v>7</v>
      </c>
      <c r="E1" s="81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39"/>
      <c r="B3" s="7" t="s">
        <v>4</v>
      </c>
      <c r="C3" s="7"/>
      <c r="D3" s="7"/>
      <c r="E3" s="82"/>
    </row>
    <row r="4" spans="1:5" ht="15" x14ac:dyDescent="0.25">
      <c r="A4" s="83" t="s">
        <v>13</v>
      </c>
      <c r="B4" s="84" t="s">
        <v>172</v>
      </c>
      <c r="C4" s="84">
        <v>0</v>
      </c>
      <c r="D4" s="84">
        <v>0</v>
      </c>
      <c r="E4" s="85" t="s">
        <v>163</v>
      </c>
    </row>
    <row r="5" spans="1:5" ht="14.25" x14ac:dyDescent="0.2">
      <c r="A5" s="86" t="s">
        <v>645</v>
      </c>
      <c r="B5" s="87" t="s">
        <v>113</v>
      </c>
      <c r="C5" s="87">
        <v>2.5</v>
      </c>
      <c r="D5" s="87">
        <v>2.5</v>
      </c>
      <c r="E5" s="88" t="s">
        <v>478</v>
      </c>
    </row>
    <row r="6" spans="1:5" ht="14.25" x14ac:dyDescent="0.2">
      <c r="A6" s="86" t="s">
        <v>476</v>
      </c>
      <c r="B6" s="87" t="s">
        <v>31</v>
      </c>
      <c r="C6" s="87">
        <v>2.5</v>
      </c>
      <c r="D6" s="16">
        <f t="shared" ref="D6:D30" si="0">D5+C6</f>
        <v>5</v>
      </c>
      <c r="E6" s="88"/>
    </row>
    <row r="7" spans="1:5" ht="14.25" x14ac:dyDescent="0.2">
      <c r="A7" s="86" t="s">
        <v>170</v>
      </c>
      <c r="B7" s="87" t="s">
        <v>31</v>
      </c>
      <c r="C7" s="87">
        <v>1.5</v>
      </c>
      <c r="D7" s="16">
        <f t="shared" si="0"/>
        <v>6.5</v>
      </c>
      <c r="E7" s="88"/>
    </row>
    <row r="8" spans="1:5" ht="14.25" x14ac:dyDescent="0.2">
      <c r="A8" s="86" t="s">
        <v>177</v>
      </c>
      <c r="B8" s="87" t="s">
        <v>169</v>
      </c>
      <c r="C8" s="87">
        <v>1</v>
      </c>
      <c r="D8" s="16">
        <f t="shared" si="0"/>
        <v>7.5</v>
      </c>
      <c r="E8" s="88" t="s">
        <v>479</v>
      </c>
    </row>
    <row r="9" spans="1:5" ht="14.25" x14ac:dyDescent="0.2">
      <c r="A9" s="86" t="s">
        <v>167</v>
      </c>
      <c r="B9" s="87" t="s">
        <v>31</v>
      </c>
      <c r="C9" s="87">
        <v>3</v>
      </c>
      <c r="D9" s="16">
        <f t="shared" si="0"/>
        <v>10.5</v>
      </c>
      <c r="E9" s="88"/>
    </row>
    <row r="10" spans="1:5" ht="14.25" x14ac:dyDescent="0.2">
      <c r="A10" s="89" t="s">
        <v>480</v>
      </c>
      <c r="B10" s="87" t="s">
        <v>31</v>
      </c>
      <c r="C10" s="87">
        <v>1</v>
      </c>
      <c r="D10" s="16">
        <f t="shared" si="0"/>
        <v>11.5</v>
      </c>
      <c r="E10" s="90"/>
    </row>
    <row r="11" spans="1:5" ht="14.25" x14ac:dyDescent="0.2">
      <c r="A11" s="91" t="s">
        <v>481</v>
      </c>
      <c r="B11" s="87" t="s">
        <v>162</v>
      </c>
      <c r="C11" s="87">
        <v>0.5</v>
      </c>
      <c r="D11" s="16">
        <f t="shared" si="0"/>
        <v>12</v>
      </c>
      <c r="E11" s="88"/>
    </row>
    <row r="12" spans="1:5" ht="14.25" x14ac:dyDescent="0.2">
      <c r="A12" s="86" t="s">
        <v>472</v>
      </c>
      <c r="B12" s="87" t="s">
        <v>31</v>
      </c>
      <c r="C12" s="87">
        <v>0.5</v>
      </c>
      <c r="D12" s="16">
        <f t="shared" si="0"/>
        <v>12.5</v>
      </c>
      <c r="E12" s="88" t="s">
        <v>482</v>
      </c>
    </row>
    <row r="13" spans="1:5" ht="14.25" x14ac:dyDescent="0.2">
      <c r="A13" s="86" t="s">
        <v>470</v>
      </c>
      <c r="B13" s="87" t="s">
        <v>31</v>
      </c>
      <c r="C13" s="87">
        <v>1</v>
      </c>
      <c r="D13" s="16">
        <f t="shared" si="0"/>
        <v>13.5</v>
      </c>
      <c r="E13" s="88"/>
    </row>
    <row r="14" spans="1:5" ht="14.25" x14ac:dyDescent="0.2">
      <c r="A14" s="86" t="s">
        <v>483</v>
      </c>
      <c r="B14" s="87" t="s">
        <v>31</v>
      </c>
      <c r="C14" s="87">
        <v>0.5</v>
      </c>
      <c r="D14" s="16">
        <f t="shared" si="0"/>
        <v>14</v>
      </c>
      <c r="E14" s="88"/>
    </row>
    <row r="15" spans="1:5" ht="14.25" x14ac:dyDescent="0.2">
      <c r="A15" s="86" t="s">
        <v>468</v>
      </c>
      <c r="B15" s="87" t="s">
        <v>31</v>
      </c>
      <c r="C15" s="87">
        <v>0.5</v>
      </c>
      <c r="D15" s="16">
        <f t="shared" si="0"/>
        <v>14.5</v>
      </c>
      <c r="E15" s="88"/>
    </row>
    <row r="16" spans="1:5" ht="14.25" x14ac:dyDescent="0.2">
      <c r="A16" s="86" t="s">
        <v>336</v>
      </c>
      <c r="B16" s="87" t="s">
        <v>31</v>
      </c>
      <c r="C16" s="87">
        <v>2</v>
      </c>
      <c r="D16" s="16">
        <f t="shared" si="0"/>
        <v>16.5</v>
      </c>
      <c r="E16" s="88"/>
    </row>
    <row r="17" spans="1:5" ht="14.25" x14ac:dyDescent="0.2">
      <c r="A17" s="86" t="s">
        <v>466</v>
      </c>
      <c r="B17" s="87" t="s">
        <v>31</v>
      </c>
      <c r="C17" s="87">
        <v>2.5</v>
      </c>
      <c r="D17" s="16">
        <f t="shared" si="0"/>
        <v>19</v>
      </c>
      <c r="E17" s="88"/>
    </row>
    <row r="18" spans="1:5" ht="14.25" x14ac:dyDescent="0.2">
      <c r="A18" s="86" t="s">
        <v>337</v>
      </c>
      <c r="B18" s="87" t="s">
        <v>31</v>
      </c>
      <c r="C18" s="87">
        <v>1</v>
      </c>
      <c r="D18" s="16">
        <f t="shared" si="0"/>
        <v>20</v>
      </c>
      <c r="E18" s="88"/>
    </row>
    <row r="19" spans="1:5" ht="14.25" x14ac:dyDescent="0.2">
      <c r="A19" s="86" t="s">
        <v>484</v>
      </c>
      <c r="B19" s="87" t="s">
        <v>61</v>
      </c>
      <c r="C19" s="87">
        <v>2.5</v>
      </c>
      <c r="D19" s="16">
        <f t="shared" si="0"/>
        <v>22.5</v>
      </c>
      <c r="E19" s="88"/>
    </row>
    <row r="20" spans="1:5" ht="15" x14ac:dyDescent="0.2">
      <c r="A20" s="77" t="s">
        <v>485</v>
      </c>
      <c r="B20" s="87" t="s">
        <v>462</v>
      </c>
      <c r="C20" s="87">
        <v>1.3</v>
      </c>
      <c r="D20" s="16">
        <f t="shared" si="0"/>
        <v>23.8</v>
      </c>
      <c r="E20" s="88" t="s">
        <v>486</v>
      </c>
    </row>
    <row r="21" spans="1:5" ht="14.25" x14ac:dyDescent="0.2">
      <c r="A21" s="86" t="s">
        <v>465</v>
      </c>
      <c r="B21" s="87" t="s">
        <v>462</v>
      </c>
      <c r="C21" s="87">
        <v>3.8</v>
      </c>
      <c r="D21" s="16">
        <f t="shared" si="0"/>
        <v>27.6</v>
      </c>
      <c r="E21" s="88"/>
    </row>
    <row r="22" spans="1:5" ht="14.25" x14ac:dyDescent="0.2">
      <c r="A22" s="79" t="s">
        <v>463</v>
      </c>
      <c r="B22" s="87"/>
      <c r="C22" s="87">
        <v>1</v>
      </c>
      <c r="D22" s="16">
        <f t="shared" si="0"/>
        <v>28.6</v>
      </c>
      <c r="E22" s="67" t="s">
        <v>464</v>
      </c>
    </row>
    <row r="23" spans="1:5" ht="14.25" x14ac:dyDescent="0.2">
      <c r="A23" s="15" t="s">
        <v>461</v>
      </c>
      <c r="B23" s="87" t="s">
        <v>18</v>
      </c>
      <c r="C23" s="87">
        <v>1.5</v>
      </c>
      <c r="D23" s="16">
        <f t="shared" si="0"/>
        <v>30.1</v>
      </c>
      <c r="E23" s="88"/>
    </row>
    <row r="24" spans="1:5" ht="14.25" x14ac:dyDescent="0.2">
      <c r="A24" s="86" t="s">
        <v>157</v>
      </c>
      <c r="B24" s="87" t="s">
        <v>18</v>
      </c>
      <c r="C24" s="87">
        <v>8.5</v>
      </c>
      <c r="D24" s="16">
        <f t="shared" si="0"/>
        <v>38.6</v>
      </c>
      <c r="E24" s="88"/>
    </row>
    <row r="25" spans="1:5" ht="14.25" x14ac:dyDescent="0.2">
      <c r="A25" s="86" t="s">
        <v>487</v>
      </c>
      <c r="B25" s="87" t="s">
        <v>31</v>
      </c>
      <c r="C25" s="87">
        <v>6.4</v>
      </c>
      <c r="D25" s="16">
        <f t="shared" si="0"/>
        <v>45</v>
      </c>
      <c r="E25" s="88"/>
    </row>
    <row r="26" spans="1:5" ht="14.25" x14ac:dyDescent="0.2">
      <c r="A26" s="86" t="s">
        <v>186</v>
      </c>
      <c r="B26" s="87" t="s">
        <v>31</v>
      </c>
      <c r="C26" s="87">
        <v>0.5</v>
      </c>
      <c r="D26" s="16">
        <f t="shared" si="0"/>
        <v>45.5</v>
      </c>
      <c r="E26" s="88"/>
    </row>
    <row r="27" spans="1:5" ht="14.25" x14ac:dyDescent="0.2">
      <c r="A27" s="86" t="s">
        <v>149</v>
      </c>
      <c r="B27" s="87" t="s">
        <v>31</v>
      </c>
      <c r="C27" s="87">
        <v>2.5</v>
      </c>
      <c r="D27" s="16">
        <f t="shared" si="0"/>
        <v>48</v>
      </c>
      <c r="E27" s="88"/>
    </row>
    <row r="28" spans="1:5" ht="14.25" x14ac:dyDescent="0.2">
      <c r="A28" s="15" t="s">
        <v>148</v>
      </c>
      <c r="B28" s="87" t="s">
        <v>31</v>
      </c>
      <c r="C28" s="87">
        <v>1.5</v>
      </c>
      <c r="D28" s="16">
        <f t="shared" si="0"/>
        <v>49.5</v>
      </c>
      <c r="E28" s="88"/>
    </row>
    <row r="29" spans="1:5" ht="14.25" x14ac:dyDescent="0.2">
      <c r="A29" s="15" t="s">
        <v>147</v>
      </c>
      <c r="B29" s="87"/>
      <c r="C29" s="87">
        <v>1.2</v>
      </c>
      <c r="D29" s="16">
        <f t="shared" si="0"/>
        <v>50.7</v>
      </c>
      <c r="E29" s="88"/>
    </row>
    <row r="30" spans="1:5" ht="15" x14ac:dyDescent="0.25">
      <c r="A30" s="92" t="s">
        <v>13</v>
      </c>
      <c r="B30" s="93"/>
      <c r="C30" s="93">
        <v>3.8</v>
      </c>
      <c r="D30" s="20">
        <f t="shared" si="0"/>
        <v>54.5</v>
      </c>
      <c r="E30" s="94"/>
    </row>
    <row r="31" spans="1:5" ht="14.25" x14ac:dyDescent="0.2">
      <c r="A31" s="27"/>
      <c r="B31" s="28"/>
      <c r="C31" s="28"/>
      <c r="D31" s="23"/>
    </row>
    <row r="32" spans="1:5" ht="15.75" x14ac:dyDescent="0.25">
      <c r="D32" s="23"/>
      <c r="E32" s="115" t="s">
        <v>644</v>
      </c>
    </row>
    <row r="33" spans="4:4" ht="14.25" x14ac:dyDescent="0.2">
      <c r="D33" s="23"/>
    </row>
    <row r="34" spans="4:4" ht="14.25" x14ac:dyDescent="0.2">
      <c r="D34" s="23"/>
    </row>
    <row r="35" spans="4:4" ht="14.25" x14ac:dyDescent="0.2">
      <c r="D35" s="23"/>
    </row>
    <row r="36" spans="4:4" ht="14.25" x14ac:dyDescent="0.2">
      <c r="D36" s="23"/>
    </row>
    <row r="37" spans="4:4" ht="14.25" x14ac:dyDescent="0.2">
      <c r="D37" s="23"/>
    </row>
    <row r="38" spans="4:4" ht="14.25" x14ac:dyDescent="0.2">
      <c r="D38" s="23"/>
    </row>
    <row r="39" spans="4:4" ht="14.25" x14ac:dyDescent="0.2">
      <c r="D39" s="23"/>
    </row>
    <row r="40" spans="4:4" ht="14.25" x14ac:dyDescent="0.2">
      <c r="D40" s="23"/>
    </row>
    <row r="41" spans="4:4" ht="14.25" x14ac:dyDescent="0.2">
      <c r="D41" s="23"/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2024&amp;R&amp;"Arial,Gras"&amp;20N°115bis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7"/>
  <sheetViews>
    <sheetView workbookViewId="0">
      <selection activeCell="E29" sqref="E29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80" customWidth="1"/>
  </cols>
  <sheetData>
    <row r="1" spans="1:5" ht="15" x14ac:dyDescent="0.2">
      <c r="A1" s="3"/>
      <c r="B1" s="4" t="s">
        <v>41</v>
      </c>
      <c r="C1" s="4" t="s">
        <v>7</v>
      </c>
      <c r="D1" s="4" t="s">
        <v>7</v>
      </c>
      <c r="E1" s="81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" x14ac:dyDescent="0.2">
      <c r="A3" s="39"/>
      <c r="B3" s="7" t="s">
        <v>4</v>
      </c>
      <c r="C3" s="7"/>
      <c r="D3" s="7"/>
      <c r="E3" s="82"/>
    </row>
    <row r="4" spans="1:5" ht="15" x14ac:dyDescent="0.25">
      <c r="A4" s="83" t="s">
        <v>405</v>
      </c>
      <c r="B4" s="84"/>
      <c r="C4" s="84">
        <v>0</v>
      </c>
      <c r="D4" s="84">
        <v>0</v>
      </c>
      <c r="E4" s="85"/>
    </row>
    <row r="5" spans="1:5" ht="14.25" x14ac:dyDescent="0.2">
      <c r="A5" s="86" t="s">
        <v>488</v>
      </c>
      <c r="B5" s="87"/>
      <c r="C5" s="87"/>
      <c r="D5" s="87"/>
      <c r="E5" s="88"/>
    </row>
    <row r="6" spans="1:5" ht="14.25" x14ac:dyDescent="0.2">
      <c r="A6" s="86" t="s">
        <v>489</v>
      </c>
      <c r="B6" s="87"/>
      <c r="C6" s="87"/>
      <c r="D6" s="16"/>
      <c r="E6" s="88"/>
    </row>
    <row r="7" spans="1:5" ht="14.25" x14ac:dyDescent="0.2">
      <c r="A7" s="86" t="s">
        <v>490</v>
      </c>
      <c r="B7" s="87"/>
      <c r="C7" s="87"/>
      <c r="D7" s="16"/>
      <c r="E7" s="88"/>
    </row>
    <row r="8" spans="1:5" ht="14.25" x14ac:dyDescent="0.2">
      <c r="A8" s="86" t="s">
        <v>491</v>
      </c>
      <c r="B8" s="87"/>
      <c r="C8" s="87"/>
      <c r="D8" s="16"/>
      <c r="E8" s="88"/>
    </row>
    <row r="9" spans="1:5" ht="14.25" x14ac:dyDescent="0.2">
      <c r="A9" s="86" t="s">
        <v>492</v>
      </c>
      <c r="B9" s="87"/>
      <c r="C9" s="87"/>
      <c r="D9" s="16"/>
      <c r="E9" s="88"/>
    </row>
    <row r="10" spans="1:5" ht="14.25" x14ac:dyDescent="0.2">
      <c r="A10" s="86" t="s">
        <v>493</v>
      </c>
      <c r="B10" s="87"/>
      <c r="C10" s="87">
        <v>1</v>
      </c>
      <c r="D10" s="16">
        <v>2</v>
      </c>
      <c r="E10" s="90"/>
    </row>
    <row r="11" spans="1:5" ht="14.25" x14ac:dyDescent="0.2">
      <c r="A11" s="95" t="s">
        <v>494</v>
      </c>
      <c r="B11" s="87" t="s">
        <v>162</v>
      </c>
      <c r="C11" s="87">
        <v>2</v>
      </c>
      <c r="D11" s="16">
        <f t="shared" ref="D11:D26" si="0">D10+C11</f>
        <v>4</v>
      </c>
      <c r="E11" s="88"/>
    </row>
    <row r="12" spans="1:5" ht="14.25" x14ac:dyDescent="0.2">
      <c r="A12" s="86" t="s">
        <v>495</v>
      </c>
      <c r="B12" s="87" t="s">
        <v>38</v>
      </c>
      <c r="C12" s="87">
        <v>2</v>
      </c>
      <c r="D12" s="16">
        <f t="shared" si="0"/>
        <v>6</v>
      </c>
      <c r="E12" s="67" t="s">
        <v>464</v>
      </c>
    </row>
    <row r="13" spans="1:5" ht="14.25" x14ac:dyDescent="0.2">
      <c r="A13" s="86" t="s">
        <v>496</v>
      </c>
      <c r="B13" s="87" t="s">
        <v>224</v>
      </c>
      <c r="C13" s="87">
        <v>1</v>
      </c>
      <c r="D13" s="16">
        <f t="shared" si="0"/>
        <v>7</v>
      </c>
      <c r="E13" s="88" t="s">
        <v>496</v>
      </c>
    </row>
    <row r="14" spans="1:5" ht="14.25" x14ac:dyDescent="0.2">
      <c r="A14" s="86" t="s">
        <v>497</v>
      </c>
      <c r="B14" s="87" t="s">
        <v>31</v>
      </c>
      <c r="C14" s="87">
        <v>1</v>
      </c>
      <c r="D14" s="16">
        <f t="shared" si="0"/>
        <v>8</v>
      </c>
      <c r="E14" s="88"/>
    </row>
    <row r="15" spans="1:5" ht="14.25" x14ac:dyDescent="0.2">
      <c r="A15" s="86" t="s">
        <v>343</v>
      </c>
      <c r="B15" s="87" t="s">
        <v>31</v>
      </c>
      <c r="C15" s="87">
        <v>3.5</v>
      </c>
      <c r="D15" s="16">
        <f t="shared" si="0"/>
        <v>11.5</v>
      </c>
      <c r="E15" s="88"/>
    </row>
    <row r="16" spans="1:5" ht="14.25" x14ac:dyDescent="0.2">
      <c r="A16" s="86" t="s">
        <v>161</v>
      </c>
      <c r="B16" s="87" t="s">
        <v>31</v>
      </c>
      <c r="C16" s="87">
        <v>6.5</v>
      </c>
      <c r="D16" s="16">
        <f t="shared" si="0"/>
        <v>18</v>
      </c>
      <c r="E16" s="88"/>
    </row>
    <row r="17" spans="1:5" ht="14.25" x14ac:dyDescent="0.2">
      <c r="A17" s="86" t="s">
        <v>498</v>
      </c>
      <c r="B17" s="87" t="s">
        <v>31</v>
      </c>
      <c r="C17" s="87">
        <v>3</v>
      </c>
      <c r="D17" s="16">
        <f t="shared" si="0"/>
        <v>21</v>
      </c>
      <c r="E17" s="88"/>
    </row>
    <row r="18" spans="1:5" ht="14.25" x14ac:dyDescent="0.2">
      <c r="A18" s="86" t="s">
        <v>499</v>
      </c>
      <c r="B18" s="87" t="s">
        <v>31</v>
      </c>
      <c r="C18" s="87">
        <v>1.6</v>
      </c>
      <c r="D18" s="16">
        <f t="shared" si="0"/>
        <v>22.6</v>
      </c>
      <c r="E18" s="88"/>
    </row>
    <row r="19" spans="1:5" ht="14.25" x14ac:dyDescent="0.2">
      <c r="A19" s="86" t="s">
        <v>14</v>
      </c>
      <c r="B19" s="87" t="s">
        <v>15</v>
      </c>
      <c r="C19" s="87">
        <v>2.5</v>
      </c>
      <c r="D19" s="16">
        <f t="shared" si="0"/>
        <v>25.1</v>
      </c>
      <c r="E19" s="88" t="s">
        <v>304</v>
      </c>
    </row>
    <row r="20" spans="1:5" ht="14.25" x14ac:dyDescent="0.2">
      <c r="A20" s="86" t="s">
        <v>14</v>
      </c>
      <c r="B20" s="87"/>
      <c r="C20" s="87">
        <v>7.1</v>
      </c>
      <c r="D20" s="16">
        <f t="shared" si="0"/>
        <v>32.200000000000003</v>
      </c>
      <c r="E20" s="88" t="s">
        <v>500</v>
      </c>
    </row>
    <row r="21" spans="1:5" ht="14.25" x14ac:dyDescent="0.2">
      <c r="A21" s="86" t="s">
        <v>501</v>
      </c>
      <c r="B21" s="87"/>
      <c r="C21" s="87">
        <v>1.8</v>
      </c>
      <c r="D21" s="16">
        <f t="shared" si="0"/>
        <v>34</v>
      </c>
      <c r="E21" s="88" t="s">
        <v>502</v>
      </c>
    </row>
    <row r="22" spans="1:5" ht="14.25" x14ac:dyDescent="0.2">
      <c r="A22" s="86" t="s">
        <v>14</v>
      </c>
      <c r="B22" s="87" t="s">
        <v>15</v>
      </c>
      <c r="C22" s="87">
        <v>1.5</v>
      </c>
      <c r="D22" s="16">
        <f t="shared" si="0"/>
        <v>35.5</v>
      </c>
      <c r="E22" s="67" t="s">
        <v>464</v>
      </c>
    </row>
    <row r="23" spans="1:5" ht="14.25" x14ac:dyDescent="0.2">
      <c r="A23" s="15" t="s">
        <v>238</v>
      </c>
      <c r="B23" s="87"/>
      <c r="C23" s="87">
        <v>8.5</v>
      </c>
      <c r="D23" s="16">
        <f t="shared" si="0"/>
        <v>44</v>
      </c>
      <c r="E23" s="88"/>
    </row>
    <row r="24" spans="1:5" ht="14.25" x14ac:dyDescent="0.2">
      <c r="A24" s="86" t="s">
        <v>503</v>
      </c>
      <c r="B24" s="87" t="s">
        <v>172</v>
      </c>
      <c r="C24" s="87">
        <v>4.3</v>
      </c>
      <c r="D24" s="16">
        <f t="shared" si="0"/>
        <v>48.3</v>
      </c>
      <c r="E24" s="88"/>
    </row>
    <row r="25" spans="1:5" ht="14.25" x14ac:dyDescent="0.2">
      <c r="A25" s="86" t="s">
        <v>504</v>
      </c>
      <c r="B25" s="87"/>
      <c r="C25" s="87">
        <v>2.5</v>
      </c>
      <c r="D25" s="16">
        <f t="shared" si="0"/>
        <v>50.8</v>
      </c>
      <c r="E25" s="88"/>
    </row>
    <row r="26" spans="1:5" ht="15" x14ac:dyDescent="0.25">
      <c r="A26" s="92" t="s">
        <v>13</v>
      </c>
      <c r="B26" s="93"/>
      <c r="C26" s="93">
        <v>1.2</v>
      </c>
      <c r="D26" s="20">
        <f t="shared" si="0"/>
        <v>52</v>
      </c>
      <c r="E26" s="94"/>
    </row>
    <row r="27" spans="1:5" ht="14.25" x14ac:dyDescent="0.2">
      <c r="A27" s="27"/>
      <c r="B27" s="28"/>
      <c r="C27" s="28"/>
      <c r="D27" s="23"/>
    </row>
    <row r="28" spans="1:5" ht="15.75" x14ac:dyDescent="0.25">
      <c r="D28" s="23"/>
      <c r="E28" s="115" t="s">
        <v>646</v>
      </c>
    </row>
    <row r="29" spans="1:5" ht="14.25" x14ac:dyDescent="0.2">
      <c r="D29" s="23"/>
    </row>
    <row r="30" spans="1:5" ht="14.25" x14ac:dyDescent="0.2">
      <c r="D30" s="23"/>
    </row>
    <row r="31" spans="1:5" ht="14.25" x14ac:dyDescent="0.2">
      <c r="D31" s="23"/>
    </row>
    <row r="32" spans="1:5" ht="14.25" x14ac:dyDescent="0.2">
      <c r="D32" s="23"/>
    </row>
    <row r="33" spans="4:4" ht="14.25" x14ac:dyDescent="0.2">
      <c r="D33" s="23"/>
    </row>
    <row r="34" spans="4:4" ht="14.25" x14ac:dyDescent="0.2">
      <c r="D34" s="23"/>
    </row>
    <row r="35" spans="4:4" ht="14.25" x14ac:dyDescent="0.2">
      <c r="D35" s="23"/>
    </row>
    <row r="36" spans="4:4" ht="14.25" x14ac:dyDescent="0.2">
      <c r="D36" s="23"/>
    </row>
    <row r="37" spans="4:4" ht="14.25" x14ac:dyDescent="0.2">
      <c r="D37" s="23"/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2024&amp;R&amp;"Arial,Gras"&amp;20N°116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37"/>
  <sheetViews>
    <sheetView workbookViewId="0">
      <selection activeCell="E13" sqref="E13"/>
    </sheetView>
  </sheetViews>
  <sheetFormatPr baseColWidth="10" defaultColWidth="9.140625" defaultRowHeight="12.75" x14ac:dyDescent="0.2"/>
  <cols>
    <col min="1" max="1" width="35.7109375" customWidth="1"/>
    <col min="2" max="2" width="10.7109375" style="1" customWidth="1"/>
    <col min="3" max="4" width="7.7109375" style="1" customWidth="1"/>
    <col min="5" max="5" width="35.7109375" style="80" customWidth="1"/>
  </cols>
  <sheetData>
    <row r="1" spans="1:5" ht="15" x14ac:dyDescent="0.2">
      <c r="A1" s="3"/>
      <c r="B1" s="4" t="s">
        <v>41</v>
      </c>
      <c r="C1" s="4" t="s">
        <v>7</v>
      </c>
      <c r="D1" s="4" t="s">
        <v>7</v>
      </c>
      <c r="E1" s="81"/>
    </row>
    <row r="2" spans="1:5" ht="15" x14ac:dyDescent="0.2">
      <c r="A2" s="6" t="s">
        <v>8</v>
      </c>
      <c r="B2" s="7" t="s">
        <v>9</v>
      </c>
      <c r="C2" s="7" t="s">
        <v>10</v>
      </c>
      <c r="D2" s="7" t="s">
        <v>11</v>
      </c>
      <c r="E2" s="8" t="s">
        <v>12</v>
      </c>
    </row>
    <row r="3" spans="1:5" ht="15.75" thickBot="1" x14ac:dyDescent="0.25">
      <c r="A3" s="39"/>
      <c r="B3" s="7" t="s">
        <v>4</v>
      </c>
      <c r="C3" s="7"/>
      <c r="D3" s="7"/>
      <c r="E3" s="82"/>
    </row>
    <row r="4" spans="1:5" ht="15" x14ac:dyDescent="0.25">
      <c r="A4" s="83" t="s">
        <v>405</v>
      </c>
      <c r="B4" s="84"/>
      <c r="C4" s="84">
        <v>0</v>
      </c>
      <c r="D4" s="84">
        <v>0</v>
      </c>
      <c r="E4" s="85"/>
    </row>
    <row r="5" spans="1:5" ht="14.25" x14ac:dyDescent="0.2">
      <c r="A5" s="86" t="s">
        <v>504</v>
      </c>
      <c r="B5" s="87"/>
      <c r="C5" s="87"/>
      <c r="D5" s="87"/>
      <c r="E5" s="88"/>
    </row>
    <row r="6" spans="1:5" ht="14.25" x14ac:dyDescent="0.2">
      <c r="A6" s="86" t="s">
        <v>647</v>
      </c>
      <c r="B6" s="87" t="s">
        <v>15</v>
      </c>
      <c r="C6" s="87">
        <v>3.3</v>
      </c>
      <c r="D6" s="16">
        <v>3.3</v>
      </c>
      <c r="E6" s="88"/>
    </row>
    <row r="7" spans="1:5" ht="14.25" x14ac:dyDescent="0.2">
      <c r="A7" s="15" t="s">
        <v>238</v>
      </c>
      <c r="B7" s="87" t="s">
        <v>15</v>
      </c>
      <c r="C7" s="87">
        <v>4</v>
      </c>
      <c r="D7" s="16">
        <f>D6+C7</f>
        <v>7.3</v>
      </c>
      <c r="E7" s="88"/>
    </row>
    <row r="8" spans="1:5" ht="14.25" x14ac:dyDescent="0.2">
      <c r="A8" s="86" t="s">
        <v>14</v>
      </c>
      <c r="B8" s="87" t="s">
        <v>15</v>
      </c>
      <c r="C8" s="87">
        <v>8.6999999999999993</v>
      </c>
      <c r="D8" s="16">
        <f>D7+C8</f>
        <v>16</v>
      </c>
      <c r="E8" s="67" t="s">
        <v>464</v>
      </c>
    </row>
    <row r="9" spans="1:5" ht="14.25" x14ac:dyDescent="0.2">
      <c r="A9" s="86" t="s">
        <v>501</v>
      </c>
      <c r="B9" s="87"/>
      <c r="C9" s="87">
        <v>2.2999999999999998</v>
      </c>
      <c r="D9" s="16">
        <f>D8+C9</f>
        <v>18.3</v>
      </c>
      <c r="E9" s="88" t="s">
        <v>500</v>
      </c>
    </row>
    <row r="10" spans="1:5" ht="14.25" x14ac:dyDescent="0.2">
      <c r="A10" s="86" t="s">
        <v>153</v>
      </c>
      <c r="B10" s="87" t="s">
        <v>31</v>
      </c>
      <c r="C10" s="87">
        <v>1.5</v>
      </c>
      <c r="D10" s="16">
        <f>D9+C10</f>
        <v>19.8</v>
      </c>
      <c r="E10" s="90"/>
    </row>
    <row r="11" spans="1:5" ht="14.25" x14ac:dyDescent="0.2">
      <c r="A11" s="86" t="s">
        <v>14</v>
      </c>
      <c r="B11" s="87"/>
      <c r="C11" s="87">
        <v>2</v>
      </c>
      <c r="D11" s="16">
        <f>D10+C11</f>
        <v>21.8</v>
      </c>
      <c r="E11" s="67" t="s">
        <v>648</v>
      </c>
    </row>
    <row r="12" spans="1:5" ht="14.25" x14ac:dyDescent="0.2">
      <c r="A12" s="86" t="s">
        <v>649</v>
      </c>
      <c r="B12" s="87"/>
      <c r="C12" s="87">
        <v>2.6</v>
      </c>
      <c r="D12" s="16">
        <f t="shared" ref="D12:D26" si="0">D11+C12</f>
        <v>24.400000000000002</v>
      </c>
      <c r="E12" s="67"/>
    </row>
    <row r="13" spans="1:5" ht="14.25" x14ac:dyDescent="0.2">
      <c r="A13" s="86" t="s">
        <v>499</v>
      </c>
      <c r="B13" s="87" t="s">
        <v>31</v>
      </c>
      <c r="C13" s="87">
        <v>4.5999999999999996</v>
      </c>
      <c r="D13" s="16">
        <f t="shared" si="0"/>
        <v>29</v>
      </c>
      <c r="E13" s="67" t="s">
        <v>464</v>
      </c>
    </row>
    <row r="14" spans="1:5" ht="14.25" x14ac:dyDescent="0.2">
      <c r="A14" s="86" t="s">
        <v>498</v>
      </c>
      <c r="B14" s="87" t="s">
        <v>31</v>
      </c>
      <c r="C14" s="87">
        <v>2</v>
      </c>
      <c r="D14" s="16">
        <f t="shared" si="0"/>
        <v>31</v>
      </c>
      <c r="E14" s="88"/>
    </row>
    <row r="15" spans="1:5" ht="14.25" x14ac:dyDescent="0.2">
      <c r="A15" s="86" t="s">
        <v>650</v>
      </c>
      <c r="B15" s="87" t="s">
        <v>31</v>
      </c>
      <c r="C15" s="87">
        <v>1.3</v>
      </c>
      <c r="D15" s="16">
        <f t="shared" si="0"/>
        <v>32.299999999999997</v>
      </c>
      <c r="E15" s="88"/>
    </row>
    <row r="16" spans="1:5" ht="14.25" x14ac:dyDescent="0.2">
      <c r="A16" s="86" t="s">
        <v>161</v>
      </c>
      <c r="B16" s="87" t="s">
        <v>31</v>
      </c>
      <c r="C16" s="87">
        <v>0.7</v>
      </c>
      <c r="D16" s="16">
        <f t="shared" si="0"/>
        <v>33</v>
      </c>
      <c r="E16" s="88"/>
    </row>
    <row r="17" spans="1:5" ht="14.25" x14ac:dyDescent="0.2">
      <c r="A17" s="86" t="s">
        <v>343</v>
      </c>
      <c r="B17" s="87" t="s">
        <v>31</v>
      </c>
      <c r="C17" s="87">
        <v>7</v>
      </c>
      <c r="D17" s="16">
        <f t="shared" si="0"/>
        <v>40</v>
      </c>
      <c r="E17" s="88"/>
    </row>
    <row r="18" spans="1:5" ht="14.25" x14ac:dyDescent="0.2">
      <c r="A18" s="86" t="s">
        <v>497</v>
      </c>
      <c r="B18" s="87" t="s">
        <v>31</v>
      </c>
      <c r="C18" s="87">
        <v>3.4</v>
      </c>
      <c r="D18" s="16">
        <f t="shared" si="0"/>
        <v>43.4</v>
      </c>
      <c r="E18" s="88"/>
    </row>
    <row r="19" spans="1:5" ht="14.25" x14ac:dyDescent="0.2">
      <c r="A19" s="86" t="s">
        <v>651</v>
      </c>
      <c r="B19" s="87" t="s">
        <v>15</v>
      </c>
      <c r="C19" s="87">
        <v>1.8</v>
      </c>
      <c r="D19" s="16">
        <f t="shared" si="0"/>
        <v>45.199999999999996</v>
      </c>
      <c r="E19" s="88" t="s">
        <v>270</v>
      </c>
    </row>
    <row r="20" spans="1:5" ht="14.25" x14ac:dyDescent="0.2">
      <c r="A20" s="86" t="s">
        <v>652</v>
      </c>
      <c r="B20" s="87"/>
      <c r="C20" s="87">
        <v>0.2</v>
      </c>
      <c r="D20" s="16">
        <f t="shared" si="0"/>
        <v>45.4</v>
      </c>
      <c r="E20" s="67"/>
    </row>
    <row r="21" spans="1:5" ht="14.25" x14ac:dyDescent="0.2">
      <c r="A21" s="86" t="s">
        <v>653</v>
      </c>
      <c r="B21" s="87"/>
      <c r="C21" s="87">
        <v>0.2</v>
      </c>
      <c r="D21" s="16">
        <f t="shared" si="0"/>
        <v>45.6</v>
      </c>
      <c r="E21" s="88"/>
    </row>
    <row r="22" spans="1:5" ht="14.25" x14ac:dyDescent="0.2">
      <c r="A22" s="86" t="s">
        <v>654</v>
      </c>
      <c r="B22" s="87"/>
      <c r="C22" s="87">
        <v>1.5</v>
      </c>
      <c r="D22" s="16">
        <f t="shared" si="0"/>
        <v>47.1</v>
      </c>
      <c r="E22" s="88" t="s">
        <v>270</v>
      </c>
    </row>
    <row r="23" spans="1:5" ht="14.25" x14ac:dyDescent="0.2">
      <c r="A23" s="15" t="s">
        <v>655</v>
      </c>
      <c r="B23" s="87"/>
      <c r="C23" s="87">
        <v>0.3</v>
      </c>
      <c r="D23" s="16">
        <f t="shared" si="0"/>
        <v>47.4</v>
      </c>
      <c r="E23" s="88"/>
    </row>
    <row r="24" spans="1:5" ht="14.25" x14ac:dyDescent="0.2">
      <c r="A24" s="86" t="s">
        <v>656</v>
      </c>
      <c r="B24" s="87"/>
      <c r="C24" s="87">
        <v>1.6</v>
      </c>
      <c r="D24" s="16">
        <f t="shared" si="0"/>
        <v>49</v>
      </c>
      <c r="E24" s="88"/>
    </row>
    <row r="25" spans="1:5" ht="14.25" x14ac:dyDescent="0.2">
      <c r="A25" s="86" t="s">
        <v>492</v>
      </c>
      <c r="B25" s="87"/>
      <c r="C25" s="87">
        <v>0.5</v>
      </c>
      <c r="D25" s="16">
        <f t="shared" si="0"/>
        <v>49.5</v>
      </c>
      <c r="E25" s="88"/>
    </row>
    <row r="26" spans="1:5" ht="15.75" thickBot="1" x14ac:dyDescent="0.3">
      <c r="A26" s="92" t="s">
        <v>13</v>
      </c>
      <c r="B26" s="93"/>
      <c r="C26" s="93">
        <v>2.5</v>
      </c>
      <c r="D26" s="20">
        <f t="shared" si="0"/>
        <v>52</v>
      </c>
      <c r="E26" s="94"/>
    </row>
    <row r="27" spans="1:5" ht="14.25" x14ac:dyDescent="0.2">
      <c r="A27" s="27"/>
      <c r="B27" s="28"/>
      <c r="C27" s="28"/>
      <c r="D27" s="23"/>
    </row>
    <row r="28" spans="1:5" ht="15.75" x14ac:dyDescent="0.25">
      <c r="D28" s="23"/>
      <c r="E28" s="115" t="s">
        <v>657</v>
      </c>
    </row>
    <row r="29" spans="1:5" ht="14.25" x14ac:dyDescent="0.2">
      <c r="D29" s="23"/>
    </row>
    <row r="30" spans="1:5" ht="14.25" x14ac:dyDescent="0.2">
      <c r="D30" s="23"/>
    </row>
    <row r="31" spans="1:5" ht="14.25" x14ac:dyDescent="0.2">
      <c r="D31" s="23"/>
    </row>
    <row r="32" spans="1:5" ht="14.25" x14ac:dyDescent="0.2">
      <c r="D32" s="23"/>
    </row>
    <row r="33" spans="4:4" ht="14.25" x14ac:dyDescent="0.2">
      <c r="D33" s="23"/>
    </row>
    <row r="34" spans="4:4" ht="14.25" x14ac:dyDescent="0.2">
      <c r="D34" s="23"/>
    </row>
    <row r="35" spans="4:4" ht="14.25" x14ac:dyDescent="0.2">
      <c r="D35" s="23"/>
    </row>
    <row r="36" spans="4:4" ht="14.25" x14ac:dyDescent="0.2">
      <c r="D36" s="23"/>
    </row>
    <row r="37" spans="4:4" ht="14.25" x14ac:dyDescent="0.2">
      <c r="D37" s="23"/>
    </row>
  </sheetData>
  <sheetProtection selectLockedCells="1" selectUnlockedCells="1"/>
  <printOptions horizontalCentered="1"/>
  <pageMargins left="0" right="0" top="0.94488188976377963" bottom="0.74803149606299213" header="0.31496062992125984" footer="0.31496062992125984"/>
  <pageSetup paperSize="9" firstPageNumber="0" orientation="portrait" horizontalDpi="300" verticalDpi="300" r:id="rId1"/>
  <headerFooter alignWithMargins="0">
    <oddHeader>&amp;C&amp;"Arial,Gras"&amp;14&amp;UUNION CYCLOTOURISTE BERGERACOISE</oddHeader>
    <oddFooter>&amp;L&amp;"Arial,Gras"Maj 2024&amp;R&amp;"Arial,Gras"&amp;20N°116bis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1:F34"/>
  <sheetViews>
    <sheetView topLeftCell="B1" zoomScaleNormal="100" workbookViewId="0">
      <selection activeCell="F26" sqref="F26"/>
    </sheetView>
  </sheetViews>
  <sheetFormatPr baseColWidth="10" defaultColWidth="9.140625" defaultRowHeight="12.75" x14ac:dyDescent="0.2"/>
  <cols>
    <col min="1" max="1" width="3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2.7109375" customWidth="1"/>
  </cols>
  <sheetData>
    <row r="1" spans="2:6" ht="15" x14ac:dyDescent="0.2">
      <c r="B1" s="3"/>
      <c r="C1" s="96" t="s">
        <v>41</v>
      </c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" x14ac:dyDescent="0.2">
      <c r="B3" s="9"/>
      <c r="C3" s="99" t="s">
        <v>4</v>
      </c>
      <c r="D3" s="99"/>
      <c r="E3" s="99"/>
      <c r="F3" s="100"/>
    </row>
    <row r="4" spans="2:6" ht="15" x14ac:dyDescent="0.25">
      <c r="B4" s="101" t="s">
        <v>405</v>
      </c>
      <c r="C4" s="102"/>
      <c r="D4" s="102">
        <v>0</v>
      </c>
      <c r="E4" s="102">
        <v>0</v>
      </c>
      <c r="F4" s="103"/>
    </row>
    <row r="5" spans="2:6" ht="14.25" x14ac:dyDescent="0.2">
      <c r="B5" s="104" t="s">
        <v>505</v>
      </c>
      <c r="C5" s="102" t="s">
        <v>91</v>
      </c>
      <c r="D5" s="102">
        <v>3</v>
      </c>
      <c r="E5" s="102">
        <v>3</v>
      </c>
      <c r="F5" s="105"/>
    </row>
    <row r="6" spans="2:6" ht="14.25" x14ac:dyDescent="0.2">
      <c r="B6" s="104" t="s">
        <v>506</v>
      </c>
      <c r="C6" s="102" t="s">
        <v>79</v>
      </c>
      <c r="D6" s="102">
        <v>2</v>
      </c>
      <c r="E6" s="102">
        <v>5</v>
      </c>
      <c r="F6" s="105"/>
    </row>
    <row r="7" spans="2:6" ht="14.25" x14ac:dyDescent="0.2">
      <c r="B7" s="104" t="s">
        <v>88</v>
      </c>
      <c r="C7" s="102" t="s">
        <v>79</v>
      </c>
      <c r="D7" s="102">
        <v>3</v>
      </c>
      <c r="E7" s="102">
        <v>8</v>
      </c>
      <c r="F7" s="105"/>
    </row>
    <row r="8" spans="2:6" ht="14.25" x14ac:dyDescent="0.2">
      <c r="B8" s="104" t="s">
        <v>87</v>
      </c>
      <c r="C8" s="102" t="s">
        <v>79</v>
      </c>
      <c r="D8" s="102">
        <v>5</v>
      </c>
      <c r="E8" s="102">
        <v>13</v>
      </c>
      <c r="F8" s="105"/>
    </row>
    <row r="9" spans="2:6" ht="14.25" x14ac:dyDescent="0.2">
      <c r="B9" s="104" t="s">
        <v>507</v>
      </c>
      <c r="C9" s="102"/>
      <c r="D9" s="102"/>
      <c r="E9" s="102">
        <v>13</v>
      </c>
      <c r="F9" s="105"/>
    </row>
    <row r="10" spans="2:6" ht="14.25" x14ac:dyDescent="0.2">
      <c r="B10" s="104" t="s">
        <v>508</v>
      </c>
      <c r="C10" s="102" t="s">
        <v>79</v>
      </c>
      <c r="D10" s="102">
        <v>3</v>
      </c>
      <c r="E10" s="102">
        <v>16</v>
      </c>
      <c r="F10" s="105"/>
    </row>
    <row r="11" spans="2:6" ht="14.25" x14ac:dyDescent="0.2">
      <c r="B11" s="104" t="s">
        <v>421</v>
      </c>
      <c r="C11" s="102" t="s">
        <v>509</v>
      </c>
      <c r="D11" s="102">
        <v>3</v>
      </c>
      <c r="E11" s="102">
        <f>SUM(E10+D11)</f>
        <v>19</v>
      </c>
      <c r="F11" s="105"/>
    </row>
    <row r="12" spans="2:6" ht="14.25" x14ac:dyDescent="0.2">
      <c r="B12" s="104" t="s">
        <v>510</v>
      </c>
      <c r="C12" s="102" t="s">
        <v>31</v>
      </c>
      <c r="D12" s="102">
        <v>2</v>
      </c>
      <c r="E12" s="102">
        <f t="shared" ref="E12:E23" si="0">SUM(E11+D12)</f>
        <v>21</v>
      </c>
      <c r="F12" s="105"/>
    </row>
    <row r="13" spans="2:6" ht="14.25" x14ac:dyDescent="0.2">
      <c r="B13" s="104" t="s">
        <v>511</v>
      </c>
      <c r="C13" s="102"/>
      <c r="D13" s="102">
        <v>4.7</v>
      </c>
      <c r="E13" s="102">
        <f t="shared" si="0"/>
        <v>25.7</v>
      </c>
      <c r="F13" s="105" t="s">
        <v>512</v>
      </c>
    </row>
    <row r="14" spans="2:6" ht="14.25" x14ac:dyDescent="0.2">
      <c r="B14" s="104" t="s">
        <v>510</v>
      </c>
      <c r="C14" s="102"/>
      <c r="D14" s="102">
        <v>3.8</v>
      </c>
      <c r="E14" s="102">
        <f t="shared" si="0"/>
        <v>29.5</v>
      </c>
      <c r="F14" s="105" t="s">
        <v>513</v>
      </c>
    </row>
    <row r="15" spans="2:6" ht="14.25" x14ac:dyDescent="0.2">
      <c r="B15" s="104" t="s">
        <v>514</v>
      </c>
      <c r="C15" s="102" t="s">
        <v>79</v>
      </c>
      <c r="D15" s="102">
        <v>2.5</v>
      </c>
      <c r="E15" s="102">
        <f t="shared" si="0"/>
        <v>32</v>
      </c>
      <c r="F15" s="105"/>
    </row>
    <row r="16" spans="2:6" ht="14.25" x14ac:dyDescent="0.2">
      <c r="B16" s="104" t="s">
        <v>200</v>
      </c>
      <c r="C16" s="102"/>
      <c r="D16" s="102">
        <v>0.5</v>
      </c>
      <c r="E16" s="102">
        <f t="shared" si="0"/>
        <v>32.5</v>
      </c>
      <c r="F16" s="105" t="s">
        <v>515</v>
      </c>
    </row>
    <row r="17" spans="2:6" ht="14.25" x14ac:dyDescent="0.2">
      <c r="B17" s="104" t="s">
        <v>522</v>
      </c>
      <c r="C17" s="102"/>
      <c r="D17" s="102">
        <v>2</v>
      </c>
      <c r="E17" s="102">
        <f t="shared" si="0"/>
        <v>34.5</v>
      </c>
      <c r="F17" s="105" t="s">
        <v>516</v>
      </c>
    </row>
    <row r="18" spans="2:6" ht="14.25" x14ac:dyDescent="0.2">
      <c r="B18" s="104" t="s">
        <v>523</v>
      </c>
      <c r="C18" s="102"/>
      <c r="D18" s="102">
        <v>1.6</v>
      </c>
      <c r="E18" s="102">
        <f t="shared" si="0"/>
        <v>36.1</v>
      </c>
      <c r="F18" s="105" t="s">
        <v>517</v>
      </c>
    </row>
    <row r="19" spans="2:6" ht="14.25" x14ac:dyDescent="0.2">
      <c r="B19" s="104" t="s">
        <v>524</v>
      </c>
      <c r="C19" s="102"/>
      <c r="D19" s="102">
        <v>1</v>
      </c>
      <c r="E19" s="102">
        <f t="shared" si="0"/>
        <v>37.1</v>
      </c>
      <c r="F19" s="105" t="s">
        <v>518</v>
      </c>
    </row>
    <row r="20" spans="2:6" ht="14.25" x14ac:dyDescent="0.2">
      <c r="B20" s="104" t="s">
        <v>525</v>
      </c>
      <c r="C20" s="102"/>
      <c r="D20" s="102">
        <v>2.9</v>
      </c>
      <c r="E20" s="102">
        <f t="shared" si="0"/>
        <v>40</v>
      </c>
      <c r="F20" s="105" t="s">
        <v>519</v>
      </c>
    </row>
    <row r="21" spans="2:6" ht="14.25" x14ac:dyDescent="0.2">
      <c r="B21" s="104" t="s">
        <v>87</v>
      </c>
      <c r="C21" s="102" t="s">
        <v>77</v>
      </c>
      <c r="D21" s="102">
        <v>2</v>
      </c>
      <c r="E21" s="102">
        <f t="shared" si="0"/>
        <v>42</v>
      </c>
      <c r="F21" s="105"/>
    </row>
    <row r="22" spans="2:6" ht="14.25" x14ac:dyDescent="0.2">
      <c r="B22" s="104" t="s">
        <v>520</v>
      </c>
      <c r="C22" s="102"/>
      <c r="D22" s="102">
        <v>4</v>
      </c>
      <c r="E22" s="102">
        <f t="shared" si="0"/>
        <v>46</v>
      </c>
      <c r="F22" s="105"/>
    </row>
    <row r="23" spans="2:6" ht="15.75" thickBot="1" x14ac:dyDescent="0.3">
      <c r="B23" s="106" t="s">
        <v>13</v>
      </c>
      <c r="C23" s="107"/>
      <c r="D23" s="107">
        <v>7.8</v>
      </c>
      <c r="E23" s="109">
        <f t="shared" si="0"/>
        <v>53.8</v>
      </c>
      <c r="F23" s="108" t="s">
        <v>521</v>
      </c>
    </row>
    <row r="24" spans="2:6" ht="14.25" x14ac:dyDescent="0.2">
      <c r="B24" s="27"/>
      <c r="C24" s="28"/>
      <c r="D24" s="28"/>
      <c r="E24" s="23"/>
    </row>
    <row r="25" spans="2:6" ht="14.25" x14ac:dyDescent="0.2">
      <c r="E25" s="23"/>
      <c r="F25" s="117" t="s">
        <v>669</v>
      </c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  <row r="34" spans="5:5" ht="14.25" x14ac:dyDescent="0.2">
      <c r="E34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7" firstPageNumber="0" orientation="portrait" r:id="rId1"/>
  <headerFooter alignWithMargins="0">
    <oddHeader>&amp;C&amp;"Arial,Gras"&amp;14&amp;UUNION CYCLOTOURISTE BERGERACOISE</oddHeader>
    <oddFooter>&amp;L&amp;"Arial,Gras"Maj 2024&amp;R&amp;"Arial,Gras"&amp;20N°117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1:F35"/>
  <sheetViews>
    <sheetView zoomScaleNormal="100" workbookViewId="0">
      <selection activeCell="F26" sqref="F26"/>
    </sheetView>
  </sheetViews>
  <sheetFormatPr baseColWidth="10" defaultColWidth="9.140625" defaultRowHeight="12.75" x14ac:dyDescent="0.2"/>
  <cols>
    <col min="1" max="1" width="3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2.7109375" customWidth="1"/>
  </cols>
  <sheetData>
    <row r="1" spans="2:6" ht="15" x14ac:dyDescent="0.2">
      <c r="B1" s="3"/>
      <c r="C1" s="96" t="s">
        <v>41</v>
      </c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 t="s">
        <v>4</v>
      </c>
      <c r="D3" s="99"/>
      <c r="E3" s="99"/>
      <c r="F3" s="100"/>
    </row>
    <row r="4" spans="2:6" ht="15" x14ac:dyDescent="0.25">
      <c r="B4" s="101" t="s">
        <v>405</v>
      </c>
      <c r="C4" s="102"/>
      <c r="D4" s="102">
        <v>0</v>
      </c>
      <c r="E4" s="102">
        <v>0</v>
      </c>
      <c r="F4" s="103"/>
    </row>
    <row r="5" spans="2:6" ht="14.25" x14ac:dyDescent="0.2">
      <c r="B5" s="104" t="s">
        <v>658</v>
      </c>
      <c r="C5" s="102"/>
      <c r="D5" s="102">
        <v>2</v>
      </c>
      <c r="E5" s="102">
        <v>2</v>
      </c>
      <c r="F5" s="105"/>
    </row>
    <row r="6" spans="2:6" ht="14.25" x14ac:dyDescent="0.2">
      <c r="B6" s="104" t="s">
        <v>659</v>
      </c>
      <c r="C6" s="102"/>
      <c r="D6" s="102">
        <v>0.3</v>
      </c>
      <c r="E6" s="102">
        <f t="shared" ref="E6:E11" si="0">SUM(E5+D6)</f>
        <v>2.2999999999999998</v>
      </c>
      <c r="F6" s="105" t="s">
        <v>664</v>
      </c>
    </row>
    <row r="7" spans="2:6" ht="14.25" x14ac:dyDescent="0.2">
      <c r="B7" s="104" t="s">
        <v>660</v>
      </c>
      <c r="C7" s="102"/>
      <c r="D7" s="102">
        <v>3.3</v>
      </c>
      <c r="E7" s="102">
        <f t="shared" si="0"/>
        <v>5.6</v>
      </c>
      <c r="F7" s="67" t="s">
        <v>464</v>
      </c>
    </row>
    <row r="8" spans="2:6" ht="14.25" x14ac:dyDescent="0.2">
      <c r="B8" s="104" t="s">
        <v>661</v>
      </c>
      <c r="C8" s="102"/>
      <c r="D8" s="102">
        <v>0.4</v>
      </c>
      <c r="E8" s="102">
        <f t="shared" si="0"/>
        <v>6</v>
      </c>
      <c r="F8" s="105"/>
    </row>
    <row r="9" spans="2:6" ht="14.25" x14ac:dyDescent="0.2">
      <c r="B9" s="104" t="s">
        <v>662</v>
      </c>
      <c r="C9" s="102" t="s">
        <v>79</v>
      </c>
      <c r="D9" s="102">
        <v>1</v>
      </c>
      <c r="E9" s="102">
        <f t="shared" si="0"/>
        <v>7</v>
      </c>
      <c r="F9" s="105"/>
    </row>
    <row r="10" spans="2:6" ht="14.25" x14ac:dyDescent="0.2">
      <c r="B10" s="104" t="s">
        <v>87</v>
      </c>
      <c r="C10" s="102"/>
      <c r="D10" s="102">
        <v>3</v>
      </c>
      <c r="E10" s="102">
        <f t="shared" si="0"/>
        <v>10</v>
      </c>
      <c r="F10" s="105"/>
    </row>
    <row r="11" spans="2:6" ht="14.25" x14ac:dyDescent="0.2">
      <c r="B11" s="104" t="s">
        <v>525</v>
      </c>
      <c r="C11" s="102"/>
      <c r="D11" s="102">
        <v>4.5</v>
      </c>
      <c r="E11" s="102">
        <f t="shared" si="0"/>
        <v>14.5</v>
      </c>
      <c r="F11" s="105" t="s">
        <v>519</v>
      </c>
    </row>
    <row r="12" spans="2:6" ht="14.25" x14ac:dyDescent="0.2">
      <c r="B12" s="104" t="s">
        <v>524</v>
      </c>
      <c r="C12" s="102" t="s">
        <v>31</v>
      </c>
      <c r="D12" s="102">
        <v>2.8</v>
      </c>
      <c r="E12" s="102">
        <f t="shared" ref="E12:E24" si="1">SUM(E11+D12)</f>
        <v>17.3</v>
      </c>
      <c r="F12" s="105"/>
    </row>
    <row r="13" spans="2:6" ht="14.25" x14ac:dyDescent="0.2">
      <c r="B13" s="104" t="s">
        <v>523</v>
      </c>
      <c r="C13" s="102"/>
      <c r="D13" s="102">
        <v>1</v>
      </c>
      <c r="E13" s="102">
        <f t="shared" si="1"/>
        <v>18.3</v>
      </c>
      <c r="F13" s="105" t="s">
        <v>663</v>
      </c>
    </row>
    <row r="14" spans="2:6" ht="14.25" x14ac:dyDescent="0.2">
      <c r="B14" s="104" t="s">
        <v>522</v>
      </c>
      <c r="C14" s="102"/>
      <c r="D14" s="102">
        <v>1.7</v>
      </c>
      <c r="E14" s="102">
        <f t="shared" si="1"/>
        <v>20</v>
      </c>
      <c r="F14" s="105"/>
    </row>
    <row r="15" spans="2:6" ht="14.25" x14ac:dyDescent="0.2">
      <c r="B15" s="104" t="s">
        <v>200</v>
      </c>
      <c r="C15" s="102"/>
      <c r="D15" s="102">
        <v>2</v>
      </c>
      <c r="E15" s="102">
        <f t="shared" si="1"/>
        <v>22</v>
      </c>
      <c r="F15" s="105"/>
    </row>
    <row r="16" spans="2:6" ht="14.25" x14ac:dyDescent="0.2">
      <c r="B16" s="104" t="s">
        <v>665</v>
      </c>
      <c r="C16" s="102" t="s">
        <v>79</v>
      </c>
      <c r="D16" s="102">
        <v>0.4</v>
      </c>
      <c r="E16" s="102">
        <f t="shared" si="1"/>
        <v>22.4</v>
      </c>
      <c r="F16" s="105"/>
    </row>
    <row r="17" spans="2:6" ht="14.25" x14ac:dyDescent="0.2">
      <c r="B17" s="104" t="s">
        <v>389</v>
      </c>
      <c r="C17" s="102"/>
      <c r="D17" s="102">
        <v>2.6</v>
      </c>
      <c r="E17" s="102">
        <f t="shared" si="1"/>
        <v>25</v>
      </c>
      <c r="F17" s="105"/>
    </row>
    <row r="18" spans="2:6" ht="14.25" x14ac:dyDescent="0.2">
      <c r="B18" s="104" t="s">
        <v>666</v>
      </c>
      <c r="C18" s="102"/>
      <c r="D18" s="102">
        <v>0.2</v>
      </c>
      <c r="E18" s="102">
        <f t="shared" si="1"/>
        <v>25.2</v>
      </c>
      <c r="F18" s="118" t="s">
        <v>464</v>
      </c>
    </row>
    <row r="19" spans="2:6" ht="14.25" x14ac:dyDescent="0.2">
      <c r="B19" s="104" t="s">
        <v>667</v>
      </c>
      <c r="C19" s="102"/>
      <c r="D19" s="102">
        <v>0.5</v>
      </c>
      <c r="E19" s="102">
        <f t="shared" si="1"/>
        <v>25.7</v>
      </c>
      <c r="F19" s="105"/>
    </row>
    <row r="20" spans="2:6" ht="14.25" x14ac:dyDescent="0.2">
      <c r="B20" s="104" t="s">
        <v>389</v>
      </c>
      <c r="C20" s="102"/>
      <c r="D20" s="102">
        <v>6.3</v>
      </c>
      <c r="E20" s="102">
        <f t="shared" si="1"/>
        <v>32</v>
      </c>
      <c r="F20" s="105"/>
    </row>
    <row r="21" spans="2:6" ht="14.25" x14ac:dyDescent="0.2">
      <c r="B21" s="104" t="s">
        <v>421</v>
      </c>
      <c r="C21" s="102" t="s">
        <v>79</v>
      </c>
      <c r="D21" s="102">
        <v>3</v>
      </c>
      <c r="E21" s="102">
        <f t="shared" si="1"/>
        <v>35</v>
      </c>
      <c r="F21" s="105"/>
    </row>
    <row r="22" spans="2:6" ht="14.25" x14ac:dyDescent="0.2">
      <c r="B22" s="104" t="s">
        <v>87</v>
      </c>
      <c r="C22" s="102"/>
      <c r="D22" s="102">
        <v>7</v>
      </c>
      <c r="E22" s="102">
        <f t="shared" si="1"/>
        <v>42</v>
      </c>
      <c r="F22" s="105"/>
    </row>
    <row r="23" spans="2:6" ht="14.25" x14ac:dyDescent="0.2">
      <c r="B23" s="104" t="s">
        <v>520</v>
      </c>
      <c r="C23" s="102"/>
      <c r="D23" s="102">
        <v>4</v>
      </c>
      <c r="E23" s="102">
        <f t="shared" si="1"/>
        <v>46</v>
      </c>
      <c r="F23" s="105"/>
    </row>
    <row r="24" spans="2:6" ht="15.75" thickBot="1" x14ac:dyDescent="0.3">
      <c r="B24" s="106" t="s">
        <v>13</v>
      </c>
      <c r="C24" s="107"/>
      <c r="D24" s="107">
        <v>7.8</v>
      </c>
      <c r="E24" s="109">
        <f t="shared" si="1"/>
        <v>53.8</v>
      </c>
      <c r="F24" s="108"/>
    </row>
    <row r="25" spans="2:6" ht="14.25" x14ac:dyDescent="0.2">
      <c r="B25" s="27"/>
      <c r="C25" s="28"/>
      <c r="D25" s="28"/>
      <c r="E25" s="23"/>
    </row>
    <row r="26" spans="2:6" ht="14.25" x14ac:dyDescent="0.2">
      <c r="E26" s="23"/>
      <c r="F26" s="117" t="s">
        <v>668</v>
      </c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  <row r="34" spans="5:5" ht="14.25" x14ac:dyDescent="0.2">
      <c r="E34" s="23"/>
    </row>
    <row r="35" spans="5:5" ht="14.25" x14ac:dyDescent="0.2">
      <c r="E35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7" firstPageNumber="0" orientation="portrait" r:id="rId1"/>
  <headerFooter alignWithMargins="0">
    <oddHeader>&amp;C&amp;"Arial,Gras"&amp;14&amp;UUNION CYCLOTOURISTE BERGERACOISE</oddHeader>
    <oddFooter>&amp;L&amp;"Arial,Gras"Maj 2023&amp;R&amp;"Arial,Gras"&amp;20N°117bis</oddFooter>
  </headerFooter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1:F34"/>
  <sheetViews>
    <sheetView zoomScaleNormal="100" workbookViewId="0">
      <selection activeCell="H5" sqref="H5"/>
    </sheetView>
  </sheetViews>
  <sheetFormatPr baseColWidth="10" defaultColWidth="9.140625" defaultRowHeight="12.75" x14ac:dyDescent="0.2"/>
  <cols>
    <col min="1" max="1" width="3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2.7109375" customWidth="1"/>
  </cols>
  <sheetData>
    <row r="1" spans="2:6" ht="15" x14ac:dyDescent="0.2">
      <c r="B1" s="3"/>
      <c r="C1" s="96" t="s">
        <v>41</v>
      </c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 t="s">
        <v>4</v>
      </c>
      <c r="D3" s="99"/>
      <c r="E3" s="99"/>
      <c r="F3" s="100"/>
    </row>
    <row r="4" spans="2:6" ht="15" x14ac:dyDescent="0.25">
      <c r="B4" s="101" t="s">
        <v>405</v>
      </c>
      <c r="C4" s="102" t="s">
        <v>61</v>
      </c>
      <c r="D4" s="102">
        <v>0</v>
      </c>
      <c r="E4" s="102">
        <v>0</v>
      </c>
      <c r="F4" s="103"/>
    </row>
    <row r="5" spans="2:6" ht="14.25" x14ac:dyDescent="0.2">
      <c r="B5" s="104" t="s">
        <v>542</v>
      </c>
      <c r="C5" s="102"/>
      <c r="D5" s="102">
        <v>3.4</v>
      </c>
      <c r="E5" s="102">
        <f>SUM(E4+D5)</f>
        <v>3.4</v>
      </c>
      <c r="F5" s="105" t="s">
        <v>543</v>
      </c>
    </row>
    <row r="6" spans="2:6" ht="14.25" x14ac:dyDescent="0.2">
      <c r="B6" s="104" t="s">
        <v>544</v>
      </c>
      <c r="C6" s="102" t="s">
        <v>113</v>
      </c>
      <c r="D6" s="102">
        <v>1.8</v>
      </c>
      <c r="E6" s="102">
        <f t="shared" ref="E6:E23" si="0">SUM(E5+D6)</f>
        <v>5.2</v>
      </c>
      <c r="F6" s="105"/>
    </row>
    <row r="7" spans="2:6" ht="14.25" x14ac:dyDescent="0.2">
      <c r="B7" s="104" t="s">
        <v>545</v>
      </c>
      <c r="C7" s="102" t="s">
        <v>38</v>
      </c>
      <c r="D7" s="102">
        <v>0.3</v>
      </c>
      <c r="E7" s="102">
        <f t="shared" si="0"/>
        <v>5.5</v>
      </c>
      <c r="F7" s="105"/>
    </row>
    <row r="8" spans="2:6" ht="14.25" x14ac:dyDescent="0.2">
      <c r="B8" s="104" t="s">
        <v>547</v>
      </c>
      <c r="C8" s="102" t="s">
        <v>31</v>
      </c>
      <c r="D8" s="102">
        <v>0.3</v>
      </c>
      <c r="E8" s="102">
        <f t="shared" si="0"/>
        <v>5.8</v>
      </c>
      <c r="F8" s="105" t="s">
        <v>546</v>
      </c>
    </row>
    <row r="9" spans="2:6" ht="14.25" x14ac:dyDescent="0.2">
      <c r="B9" s="104" t="s">
        <v>548</v>
      </c>
      <c r="C9" s="102"/>
      <c r="D9" s="102">
        <v>2.7</v>
      </c>
      <c r="E9" s="102">
        <f t="shared" si="0"/>
        <v>8.5</v>
      </c>
      <c r="F9" s="105"/>
    </row>
    <row r="10" spans="2:6" ht="14.25" x14ac:dyDescent="0.2">
      <c r="B10" s="104" t="s">
        <v>549</v>
      </c>
      <c r="C10" s="102"/>
      <c r="D10" s="102">
        <v>2.5</v>
      </c>
      <c r="E10" s="102">
        <f t="shared" si="0"/>
        <v>11</v>
      </c>
      <c r="F10" s="105" t="s">
        <v>304</v>
      </c>
    </row>
    <row r="11" spans="2:6" ht="14.25" x14ac:dyDescent="0.2">
      <c r="B11" s="104" t="s">
        <v>550</v>
      </c>
      <c r="C11" s="102"/>
      <c r="D11" s="102">
        <v>0.8</v>
      </c>
      <c r="E11" s="102">
        <f t="shared" si="0"/>
        <v>11.8</v>
      </c>
      <c r="F11" s="105" t="s">
        <v>551</v>
      </c>
    </row>
    <row r="12" spans="2:6" ht="14.25" x14ac:dyDescent="0.2">
      <c r="B12" s="104" t="s">
        <v>161</v>
      </c>
      <c r="C12" s="102"/>
      <c r="D12" s="102">
        <v>2.2000000000000002</v>
      </c>
      <c r="E12" s="102">
        <f t="shared" si="0"/>
        <v>14</v>
      </c>
      <c r="F12" s="105"/>
    </row>
    <row r="13" spans="2:6" ht="15" x14ac:dyDescent="0.25">
      <c r="B13" s="104" t="s">
        <v>342</v>
      </c>
      <c r="C13" s="102"/>
      <c r="D13" s="102">
        <v>1.8</v>
      </c>
      <c r="E13" s="102">
        <f t="shared" si="0"/>
        <v>15.8</v>
      </c>
      <c r="F13" s="110" t="s">
        <v>552</v>
      </c>
    </row>
    <row r="14" spans="2:6" ht="14.25" x14ac:dyDescent="0.2">
      <c r="B14" s="104" t="s">
        <v>553</v>
      </c>
      <c r="C14" s="102" t="s">
        <v>162</v>
      </c>
      <c r="D14" s="102">
        <v>0.4</v>
      </c>
      <c r="E14" s="102">
        <f t="shared" si="0"/>
        <v>16.2</v>
      </c>
      <c r="F14" s="105" t="s">
        <v>304</v>
      </c>
    </row>
    <row r="15" spans="2:6" ht="14.25" x14ac:dyDescent="0.2">
      <c r="B15" s="104" t="s">
        <v>554</v>
      </c>
      <c r="C15" s="102"/>
      <c r="D15" s="102">
        <v>3.8</v>
      </c>
      <c r="E15" s="102">
        <f t="shared" si="0"/>
        <v>20</v>
      </c>
      <c r="F15" s="105"/>
    </row>
    <row r="16" spans="2:6" ht="14.25" x14ac:dyDescent="0.2">
      <c r="B16" s="104" t="s">
        <v>555</v>
      </c>
      <c r="C16" s="102"/>
      <c r="D16" s="102">
        <v>11.4</v>
      </c>
      <c r="E16" s="102">
        <f t="shared" si="0"/>
        <v>31.4</v>
      </c>
      <c r="F16" s="105"/>
    </row>
    <row r="17" spans="2:6" ht="14.25" x14ac:dyDescent="0.2">
      <c r="B17" s="104" t="s">
        <v>556</v>
      </c>
      <c r="C17" s="102"/>
      <c r="D17" s="102">
        <v>6.6</v>
      </c>
      <c r="E17" s="102">
        <f t="shared" si="0"/>
        <v>38</v>
      </c>
      <c r="F17" s="105" t="s">
        <v>270</v>
      </c>
    </row>
    <row r="18" spans="2:6" ht="14.25" x14ac:dyDescent="0.2">
      <c r="B18" s="104" t="s">
        <v>357</v>
      </c>
      <c r="C18" s="102"/>
      <c r="D18" s="102">
        <v>5</v>
      </c>
      <c r="E18" s="102">
        <f t="shared" si="0"/>
        <v>43</v>
      </c>
      <c r="F18" s="105"/>
    </row>
    <row r="19" spans="2:6" ht="14.25" x14ac:dyDescent="0.2">
      <c r="B19" s="104" t="s">
        <v>124</v>
      </c>
      <c r="C19" s="102"/>
      <c r="D19" s="102">
        <v>6</v>
      </c>
      <c r="E19" s="102">
        <f t="shared" si="0"/>
        <v>49</v>
      </c>
      <c r="F19" s="105"/>
    </row>
    <row r="20" spans="2:6" ht="14.25" x14ac:dyDescent="0.2">
      <c r="B20" s="104" t="s">
        <v>136</v>
      </c>
      <c r="C20" s="102"/>
      <c r="D20" s="102">
        <v>2.2000000000000002</v>
      </c>
      <c r="E20" s="102">
        <f t="shared" si="0"/>
        <v>51.2</v>
      </c>
      <c r="F20" s="105"/>
    </row>
    <row r="21" spans="2:6" ht="14.25" x14ac:dyDescent="0.2">
      <c r="B21" s="104" t="s">
        <v>557</v>
      </c>
      <c r="C21" s="102" t="s">
        <v>15</v>
      </c>
      <c r="D21" s="102">
        <v>4.8</v>
      </c>
      <c r="E21" s="102">
        <f t="shared" si="0"/>
        <v>56</v>
      </c>
      <c r="F21" s="105"/>
    </row>
    <row r="22" spans="2:6" ht="14.25" x14ac:dyDescent="0.2">
      <c r="B22" s="104" t="s">
        <v>558</v>
      </c>
      <c r="C22" s="102" t="s">
        <v>172</v>
      </c>
      <c r="D22" s="102">
        <v>2.5</v>
      </c>
      <c r="E22" s="102">
        <f t="shared" si="0"/>
        <v>58.5</v>
      </c>
      <c r="F22" s="105"/>
    </row>
    <row r="23" spans="2:6" ht="15.75" thickBot="1" x14ac:dyDescent="0.3">
      <c r="B23" s="111" t="s">
        <v>13</v>
      </c>
      <c r="C23" s="107"/>
      <c r="D23" s="107">
        <v>2.2999999999999998</v>
      </c>
      <c r="E23" s="109">
        <f t="shared" si="0"/>
        <v>60.8</v>
      </c>
      <c r="F23" s="108"/>
    </row>
    <row r="24" spans="2:6" ht="14.25" x14ac:dyDescent="0.2">
      <c r="B24" s="27"/>
      <c r="C24" s="28"/>
      <c r="D24" s="28"/>
      <c r="E24" s="23"/>
    </row>
    <row r="25" spans="2:6" ht="14.25" x14ac:dyDescent="0.2">
      <c r="E25" s="23"/>
      <c r="F25" s="117" t="s">
        <v>670</v>
      </c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  <row r="34" spans="5:5" ht="14.25" x14ac:dyDescent="0.2">
      <c r="E34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7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2024&amp;R&amp;"Arial,Gras"&amp;20N°118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1:F36"/>
  <sheetViews>
    <sheetView zoomScaleNormal="100" workbookViewId="0">
      <selection activeCell="F25" sqref="F25"/>
    </sheetView>
  </sheetViews>
  <sheetFormatPr baseColWidth="10" defaultColWidth="9.140625" defaultRowHeight="12.75" x14ac:dyDescent="0.2"/>
  <cols>
    <col min="1" max="1" width="3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2.7109375" customWidth="1"/>
  </cols>
  <sheetData>
    <row r="1" spans="2:6" ht="15" x14ac:dyDescent="0.2">
      <c r="B1" s="3"/>
      <c r="C1" s="96" t="s">
        <v>41</v>
      </c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 t="s">
        <v>4</v>
      </c>
      <c r="D3" s="99"/>
      <c r="E3" s="99"/>
      <c r="F3" s="100"/>
    </row>
    <row r="4" spans="2:6" ht="15" x14ac:dyDescent="0.25">
      <c r="B4" s="101" t="s">
        <v>405</v>
      </c>
      <c r="C4" s="102" t="s">
        <v>172</v>
      </c>
      <c r="D4" s="102">
        <v>0</v>
      </c>
      <c r="E4" s="102">
        <v>0</v>
      </c>
      <c r="F4" s="103"/>
    </row>
    <row r="5" spans="2:6" ht="14.25" x14ac:dyDescent="0.2">
      <c r="B5" s="104" t="s">
        <v>671</v>
      </c>
      <c r="C5" s="102" t="s">
        <v>15</v>
      </c>
      <c r="D5" s="102">
        <v>3.1</v>
      </c>
      <c r="E5" s="102">
        <f>SUM(E4+D5)</f>
        <v>3.1</v>
      </c>
      <c r="F5" s="105"/>
    </row>
    <row r="6" spans="2:6" ht="14.25" x14ac:dyDescent="0.2">
      <c r="B6" s="104" t="s">
        <v>673</v>
      </c>
      <c r="C6" s="102" t="s">
        <v>672</v>
      </c>
      <c r="D6" s="102">
        <v>1.8</v>
      </c>
      <c r="E6" s="102">
        <f t="shared" ref="E6:E22" si="0">SUM(E5+D6)</f>
        <v>4.9000000000000004</v>
      </c>
      <c r="F6" s="105"/>
    </row>
    <row r="7" spans="2:6" ht="14.25" x14ac:dyDescent="0.2">
      <c r="B7" s="104" t="s">
        <v>136</v>
      </c>
      <c r="C7" s="102"/>
      <c r="D7" s="102">
        <v>4.5999999999999996</v>
      </c>
      <c r="E7" s="102">
        <f t="shared" si="0"/>
        <v>9.5</v>
      </c>
      <c r="F7" s="105"/>
    </row>
    <row r="8" spans="2:6" ht="14.25" x14ac:dyDescent="0.2">
      <c r="B8" s="104" t="s">
        <v>124</v>
      </c>
      <c r="C8" s="102" t="s">
        <v>31</v>
      </c>
      <c r="D8" s="102">
        <v>2.5</v>
      </c>
      <c r="E8" s="102">
        <f t="shared" si="0"/>
        <v>12</v>
      </c>
      <c r="F8" s="105"/>
    </row>
    <row r="9" spans="2:6" ht="14.25" x14ac:dyDescent="0.2">
      <c r="B9" s="104" t="s">
        <v>357</v>
      </c>
      <c r="C9" s="102"/>
      <c r="D9" s="102">
        <v>5.8</v>
      </c>
      <c r="E9" s="102">
        <f t="shared" si="0"/>
        <v>17.8</v>
      </c>
      <c r="F9" s="105"/>
    </row>
    <row r="10" spans="2:6" ht="14.25" x14ac:dyDescent="0.2">
      <c r="B10" s="104" t="s">
        <v>556</v>
      </c>
      <c r="C10" s="102"/>
      <c r="D10" s="102">
        <v>4.5999999999999996</v>
      </c>
      <c r="E10" s="102">
        <f t="shared" si="0"/>
        <v>22.4</v>
      </c>
      <c r="F10" s="105" t="s">
        <v>304</v>
      </c>
    </row>
    <row r="11" spans="2:6" ht="14.25" x14ac:dyDescent="0.2">
      <c r="B11" s="104" t="s">
        <v>555</v>
      </c>
      <c r="C11" s="102"/>
      <c r="D11" s="102">
        <v>6.6</v>
      </c>
      <c r="E11" s="102">
        <f t="shared" si="0"/>
        <v>29</v>
      </c>
      <c r="F11" s="105"/>
    </row>
    <row r="12" spans="2:6" ht="14.25" x14ac:dyDescent="0.2">
      <c r="B12" s="104" t="s">
        <v>649</v>
      </c>
      <c r="C12" s="102"/>
      <c r="D12" s="102">
        <v>6</v>
      </c>
      <c r="E12" s="102">
        <f t="shared" si="0"/>
        <v>35</v>
      </c>
      <c r="F12" s="105"/>
    </row>
    <row r="13" spans="2:6" ht="15" x14ac:dyDescent="0.25">
      <c r="B13" s="104" t="s">
        <v>674</v>
      </c>
      <c r="C13" s="102"/>
      <c r="D13" s="102">
        <v>4.7</v>
      </c>
      <c r="E13" s="102">
        <f t="shared" si="0"/>
        <v>39.700000000000003</v>
      </c>
      <c r="F13" s="110" t="s">
        <v>552</v>
      </c>
    </row>
    <row r="14" spans="2:6" ht="14.25" x14ac:dyDescent="0.2">
      <c r="B14" s="104" t="s">
        <v>342</v>
      </c>
      <c r="C14" s="102"/>
      <c r="D14" s="102">
        <v>0.4</v>
      </c>
      <c r="E14" s="102">
        <f t="shared" si="0"/>
        <v>40.1</v>
      </c>
      <c r="F14" s="105"/>
    </row>
    <row r="15" spans="2:6" ht="14.25" x14ac:dyDescent="0.2">
      <c r="B15" s="104" t="s">
        <v>161</v>
      </c>
      <c r="C15" s="102"/>
      <c r="D15" s="102">
        <v>3.9</v>
      </c>
      <c r="E15" s="102">
        <f t="shared" si="0"/>
        <v>44</v>
      </c>
      <c r="F15" s="105"/>
    </row>
    <row r="16" spans="2:6" ht="14.25" x14ac:dyDescent="0.2">
      <c r="B16" s="104" t="s">
        <v>550</v>
      </c>
      <c r="C16" s="102"/>
      <c r="D16" s="102">
        <v>0.8</v>
      </c>
      <c r="E16" s="102">
        <f t="shared" si="0"/>
        <v>44.8</v>
      </c>
      <c r="F16" s="105"/>
    </row>
    <row r="17" spans="2:6" ht="14.25" x14ac:dyDescent="0.2">
      <c r="B17" s="104" t="s">
        <v>549</v>
      </c>
      <c r="C17" s="102"/>
      <c r="D17" s="102">
        <v>2.5</v>
      </c>
      <c r="E17" s="102">
        <f t="shared" si="0"/>
        <v>47.3</v>
      </c>
      <c r="F17" s="105"/>
    </row>
    <row r="18" spans="2:6" ht="14.25" x14ac:dyDescent="0.2">
      <c r="B18" s="104" t="s">
        <v>548</v>
      </c>
      <c r="C18" s="102"/>
      <c r="D18" s="102">
        <v>3.7</v>
      </c>
      <c r="E18" s="102">
        <f t="shared" si="0"/>
        <v>51</v>
      </c>
      <c r="F18" s="105"/>
    </row>
    <row r="19" spans="2:6" ht="14.25" x14ac:dyDescent="0.2">
      <c r="B19" s="104" t="s">
        <v>652</v>
      </c>
      <c r="C19" s="102" t="s">
        <v>38</v>
      </c>
      <c r="D19" s="102">
        <v>2.6</v>
      </c>
      <c r="E19" s="102">
        <f t="shared" si="0"/>
        <v>53.6</v>
      </c>
      <c r="F19" s="105" t="s">
        <v>675</v>
      </c>
    </row>
    <row r="20" spans="2:6" ht="14.25" x14ac:dyDescent="0.2">
      <c r="B20" s="104" t="s">
        <v>676</v>
      </c>
      <c r="C20" s="102" t="s">
        <v>113</v>
      </c>
      <c r="D20" s="102">
        <v>1.2</v>
      </c>
      <c r="E20" s="102">
        <f t="shared" si="0"/>
        <v>54.800000000000004</v>
      </c>
      <c r="F20" s="105"/>
    </row>
    <row r="21" spans="2:6" ht="14.25" x14ac:dyDescent="0.2">
      <c r="B21" s="104" t="s">
        <v>677</v>
      </c>
      <c r="C21" s="102"/>
      <c r="D21" s="102">
        <v>1.2</v>
      </c>
      <c r="E21" s="102">
        <f t="shared" si="0"/>
        <v>56.000000000000007</v>
      </c>
      <c r="F21" s="105"/>
    </row>
    <row r="22" spans="2:6" ht="15.75" thickBot="1" x14ac:dyDescent="0.3">
      <c r="B22" s="111" t="s">
        <v>13</v>
      </c>
      <c r="C22" s="107"/>
      <c r="D22" s="107">
        <v>3.3</v>
      </c>
      <c r="E22" s="109">
        <f t="shared" si="0"/>
        <v>59.300000000000004</v>
      </c>
      <c r="F22" s="108"/>
    </row>
    <row r="23" spans="2:6" ht="14.25" x14ac:dyDescent="0.2">
      <c r="B23" s="27"/>
      <c r="C23" s="28"/>
      <c r="D23" s="28"/>
      <c r="E23" s="23"/>
    </row>
    <row r="24" spans="2:6" ht="14.25" x14ac:dyDescent="0.2">
      <c r="E24" s="23"/>
      <c r="F24" s="117" t="s">
        <v>678</v>
      </c>
    </row>
    <row r="25" spans="2:6" ht="14.25" x14ac:dyDescent="0.2">
      <c r="E25" s="23"/>
    </row>
    <row r="26" spans="2:6" ht="14.25" x14ac:dyDescent="0.2">
      <c r="E26" s="23"/>
    </row>
    <row r="27" spans="2:6" ht="14.25" x14ac:dyDescent="0.2">
      <c r="B27" s="27"/>
      <c r="E27" s="23"/>
    </row>
    <row r="28" spans="2:6" ht="14.25" x14ac:dyDescent="0.2">
      <c r="B28" s="27"/>
      <c r="E28" s="23"/>
    </row>
    <row r="29" spans="2:6" ht="14.25" x14ac:dyDescent="0.2">
      <c r="B29" s="27"/>
      <c r="E29" s="23"/>
    </row>
    <row r="30" spans="2:6" ht="14.25" x14ac:dyDescent="0.2">
      <c r="B30" s="27"/>
      <c r="E30" s="23"/>
    </row>
    <row r="31" spans="2:6" ht="14.25" x14ac:dyDescent="0.2">
      <c r="B31" s="27"/>
      <c r="E31" s="23"/>
    </row>
    <row r="32" spans="2:6" ht="14.25" x14ac:dyDescent="0.2">
      <c r="B32" s="27"/>
      <c r="E32" s="23"/>
    </row>
    <row r="33" spans="2:5" ht="14.25" x14ac:dyDescent="0.2">
      <c r="B33" s="27"/>
      <c r="E33" s="23"/>
    </row>
    <row r="34" spans="2:5" ht="14.25" x14ac:dyDescent="0.2">
      <c r="B34" s="27"/>
    </row>
    <row r="35" spans="2:5" ht="14.25" x14ac:dyDescent="0.2">
      <c r="B35" s="27"/>
    </row>
    <row r="36" spans="2:5" ht="14.25" x14ac:dyDescent="0.2">
      <c r="B36" s="27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7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2024&amp;R&amp;"Arial,Gras"&amp;20N°118bis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1:F35"/>
  <sheetViews>
    <sheetView topLeftCell="B1" zoomScaleNormal="100" workbookViewId="0">
      <selection activeCell="B32" sqref="B32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 t="s">
        <v>41</v>
      </c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 t="s">
        <v>4</v>
      </c>
      <c r="D3" s="99"/>
      <c r="E3" s="99"/>
      <c r="F3" s="100"/>
    </row>
    <row r="4" spans="2:6" ht="15" x14ac:dyDescent="0.25">
      <c r="B4" s="83" t="s">
        <v>405</v>
      </c>
      <c r="C4" s="84" t="s">
        <v>559</v>
      </c>
      <c r="D4" s="84">
        <v>0</v>
      </c>
      <c r="E4" s="84">
        <v>0</v>
      </c>
      <c r="F4" s="85"/>
    </row>
    <row r="5" spans="2:6" ht="14.25" x14ac:dyDescent="0.2">
      <c r="B5" s="15" t="s">
        <v>560</v>
      </c>
      <c r="C5" s="87"/>
      <c r="D5" s="87">
        <v>1.8</v>
      </c>
      <c r="E5" s="87">
        <f>SUM(E4+D5)</f>
        <v>1.8</v>
      </c>
      <c r="F5" s="112" t="s">
        <v>561</v>
      </c>
    </row>
    <row r="6" spans="2:6" ht="14.25" x14ac:dyDescent="0.2">
      <c r="B6" s="15" t="s">
        <v>562</v>
      </c>
      <c r="C6" s="87" t="s">
        <v>172</v>
      </c>
      <c r="D6" s="87">
        <v>1</v>
      </c>
      <c r="E6" s="87">
        <f t="shared" ref="E6:E24" si="0">SUM(E5+D6)</f>
        <v>2.8</v>
      </c>
      <c r="F6" s="112" t="s">
        <v>270</v>
      </c>
    </row>
    <row r="7" spans="2:6" ht="14.25" x14ac:dyDescent="0.2">
      <c r="B7" s="86" t="s">
        <v>563</v>
      </c>
      <c r="C7" s="87" t="s">
        <v>15</v>
      </c>
      <c r="D7" s="87">
        <v>0.2</v>
      </c>
      <c r="E7" s="87">
        <f t="shared" si="0"/>
        <v>3</v>
      </c>
      <c r="F7" s="112" t="s">
        <v>564</v>
      </c>
    </row>
    <row r="8" spans="2:6" ht="14.25" x14ac:dyDescent="0.2">
      <c r="B8" s="86" t="s">
        <v>238</v>
      </c>
      <c r="C8" s="87" t="s">
        <v>1</v>
      </c>
      <c r="D8" s="87">
        <v>4</v>
      </c>
      <c r="E8" s="87">
        <f t="shared" si="0"/>
        <v>7</v>
      </c>
      <c r="F8" s="112"/>
    </row>
    <row r="9" spans="2:6" ht="14.25" x14ac:dyDescent="0.2">
      <c r="B9" s="15" t="s">
        <v>565</v>
      </c>
      <c r="C9" s="87" t="s">
        <v>1</v>
      </c>
      <c r="D9" s="87">
        <v>4.5</v>
      </c>
      <c r="E9" s="87">
        <f t="shared" si="0"/>
        <v>11.5</v>
      </c>
      <c r="F9" s="112"/>
    </row>
    <row r="10" spans="2:6" ht="14.25" x14ac:dyDescent="0.2">
      <c r="B10" s="15" t="s">
        <v>566</v>
      </c>
      <c r="C10" s="87" t="s">
        <v>31</v>
      </c>
      <c r="D10" s="87">
        <v>4.0999999999999996</v>
      </c>
      <c r="E10" s="87">
        <f t="shared" si="0"/>
        <v>15.6</v>
      </c>
      <c r="F10" s="112" t="s">
        <v>567</v>
      </c>
    </row>
    <row r="11" spans="2:6" ht="14.25" x14ac:dyDescent="0.2">
      <c r="B11" s="15" t="s">
        <v>569</v>
      </c>
      <c r="C11" s="87"/>
      <c r="D11" s="87">
        <v>7</v>
      </c>
      <c r="E11" s="87">
        <f t="shared" si="0"/>
        <v>22.6</v>
      </c>
      <c r="F11" s="112" t="s">
        <v>568</v>
      </c>
    </row>
    <row r="12" spans="2:6" ht="14.25" x14ac:dyDescent="0.2">
      <c r="B12" s="86" t="s">
        <v>338</v>
      </c>
      <c r="C12" s="87" t="s">
        <v>570</v>
      </c>
      <c r="D12" s="87">
        <v>5.4</v>
      </c>
      <c r="E12" s="87">
        <f t="shared" si="0"/>
        <v>28</v>
      </c>
      <c r="F12" s="112"/>
    </row>
    <row r="13" spans="2:6" ht="14.25" x14ac:dyDescent="0.2">
      <c r="B13" s="15" t="s">
        <v>571</v>
      </c>
      <c r="C13" s="87"/>
      <c r="D13" s="87">
        <v>0.6</v>
      </c>
      <c r="E13" s="87">
        <f t="shared" si="0"/>
        <v>28.6</v>
      </c>
      <c r="F13" s="112" t="s">
        <v>572</v>
      </c>
    </row>
    <row r="14" spans="2:6" ht="14.25" x14ac:dyDescent="0.2">
      <c r="B14" s="15" t="s">
        <v>573</v>
      </c>
      <c r="C14" s="87" t="s">
        <v>574</v>
      </c>
      <c r="D14" s="87">
        <v>0.9</v>
      </c>
      <c r="E14" s="87">
        <f t="shared" si="0"/>
        <v>29.5</v>
      </c>
      <c r="F14" s="112"/>
    </row>
    <row r="15" spans="2:6" ht="14.25" x14ac:dyDescent="0.2">
      <c r="B15" s="86" t="s">
        <v>341</v>
      </c>
      <c r="C15" s="87"/>
      <c r="D15" s="87">
        <v>2.8</v>
      </c>
      <c r="E15" s="87">
        <f t="shared" si="0"/>
        <v>32.299999999999997</v>
      </c>
      <c r="F15" s="112"/>
    </row>
    <row r="16" spans="2:6" ht="14.25" x14ac:dyDescent="0.2">
      <c r="B16" s="15" t="s">
        <v>575</v>
      </c>
      <c r="C16" s="87"/>
      <c r="D16" s="87">
        <v>3.3</v>
      </c>
      <c r="E16" s="87">
        <f t="shared" si="0"/>
        <v>35.599999999999994</v>
      </c>
      <c r="F16" s="112"/>
    </row>
    <row r="17" spans="2:6" ht="14.25" x14ac:dyDescent="0.2">
      <c r="B17" s="86" t="s">
        <v>161</v>
      </c>
      <c r="C17" s="87"/>
      <c r="D17" s="87">
        <v>4.4000000000000004</v>
      </c>
      <c r="E17" s="87">
        <f t="shared" si="0"/>
        <v>39.999999999999993</v>
      </c>
      <c r="F17" s="112"/>
    </row>
    <row r="18" spans="2:6" ht="14.25" x14ac:dyDescent="0.2">
      <c r="B18" s="86" t="s">
        <v>576</v>
      </c>
      <c r="C18" s="87"/>
      <c r="D18" s="87">
        <v>4.5</v>
      </c>
      <c r="E18" s="87">
        <f t="shared" si="0"/>
        <v>44.499999999999993</v>
      </c>
      <c r="F18" s="112"/>
    </row>
    <row r="19" spans="2:6" ht="14.25" x14ac:dyDescent="0.2">
      <c r="B19" s="86" t="s">
        <v>343</v>
      </c>
      <c r="C19" s="87"/>
      <c r="D19" s="87">
        <v>3.8</v>
      </c>
      <c r="E19" s="87">
        <f t="shared" si="0"/>
        <v>48.29999999999999</v>
      </c>
      <c r="F19" s="112"/>
    </row>
    <row r="20" spans="2:6" ht="14.25" x14ac:dyDescent="0.2">
      <c r="B20" s="15" t="s">
        <v>434</v>
      </c>
      <c r="C20" s="87"/>
      <c r="D20" s="87">
        <v>2.5</v>
      </c>
      <c r="E20" s="87">
        <f t="shared" si="0"/>
        <v>50.79999999999999</v>
      </c>
      <c r="F20" s="112"/>
    </row>
    <row r="21" spans="2:6" ht="14.25" x14ac:dyDescent="0.2">
      <c r="B21" s="86" t="s">
        <v>349</v>
      </c>
      <c r="C21" s="87" t="s">
        <v>441</v>
      </c>
      <c r="D21" s="87">
        <v>0.3</v>
      </c>
      <c r="E21" s="87">
        <f t="shared" si="0"/>
        <v>51.099999999999987</v>
      </c>
      <c r="F21" s="112"/>
    </row>
    <row r="22" spans="2:6" ht="14.25" x14ac:dyDescent="0.2">
      <c r="B22" s="86"/>
      <c r="C22" s="87" t="s">
        <v>578</v>
      </c>
      <c r="D22" s="87">
        <v>1.1000000000000001</v>
      </c>
      <c r="E22" s="87">
        <f t="shared" si="0"/>
        <v>52.199999999999989</v>
      </c>
      <c r="F22" s="112" t="s">
        <v>577</v>
      </c>
    </row>
    <row r="23" spans="2:6" ht="14.25" x14ac:dyDescent="0.2">
      <c r="B23" s="15" t="s">
        <v>579</v>
      </c>
      <c r="C23" s="87" t="s">
        <v>61</v>
      </c>
      <c r="D23" s="87">
        <v>1.2</v>
      </c>
      <c r="E23" s="87">
        <f t="shared" si="0"/>
        <v>53.399999999999991</v>
      </c>
      <c r="F23" s="112"/>
    </row>
    <row r="24" spans="2:6" ht="15.75" thickBot="1" x14ac:dyDescent="0.3">
      <c r="B24" s="92" t="s">
        <v>13</v>
      </c>
      <c r="C24" s="93"/>
      <c r="D24" s="93">
        <v>3.4</v>
      </c>
      <c r="E24" s="113">
        <f t="shared" si="0"/>
        <v>56.79999999999999</v>
      </c>
      <c r="F24" s="114"/>
    </row>
    <row r="25" spans="2:6" ht="14.25" x14ac:dyDescent="0.2">
      <c r="B25" s="27"/>
      <c r="C25" s="28"/>
      <c r="D25" s="28"/>
      <c r="E25" s="23"/>
    </row>
    <row r="26" spans="2:6" ht="14.25" x14ac:dyDescent="0.2">
      <c r="E26" s="23"/>
      <c r="F26" s="117" t="s">
        <v>679</v>
      </c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  <row r="34" spans="5:5" ht="14.25" x14ac:dyDescent="0.2">
      <c r="E34" s="23"/>
    </row>
    <row r="35" spans="5:5" ht="14.25" x14ac:dyDescent="0.2">
      <c r="E35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2024&amp;R&amp;"Arial,Gras"&amp;20N°119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B1:F32"/>
  <sheetViews>
    <sheetView topLeftCell="B1" zoomScaleNormal="100" workbookViewId="0">
      <selection activeCell="B26" sqref="B26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580</v>
      </c>
      <c r="C5" s="87" t="s">
        <v>31</v>
      </c>
      <c r="D5" s="87">
        <v>3.4</v>
      </c>
      <c r="E5" s="87">
        <f>SUM(E4+D5)</f>
        <v>3.4</v>
      </c>
      <c r="F5" s="112"/>
    </row>
    <row r="6" spans="2:6" ht="14.25" x14ac:dyDescent="0.2">
      <c r="B6" s="15" t="s">
        <v>426</v>
      </c>
      <c r="C6" s="87" t="s">
        <v>113</v>
      </c>
      <c r="D6" s="87">
        <v>1.1000000000000001</v>
      </c>
      <c r="E6" s="87">
        <f t="shared" ref="E6:E21" si="0">SUM(E5+D6)</f>
        <v>4.5</v>
      </c>
      <c r="F6" s="112"/>
    </row>
    <row r="7" spans="2:6" ht="14.25" x14ac:dyDescent="0.2">
      <c r="B7" s="86" t="s">
        <v>581</v>
      </c>
      <c r="C7" s="87" t="s">
        <v>430</v>
      </c>
      <c r="D7" s="87">
        <v>1</v>
      </c>
      <c r="E7" s="87">
        <f t="shared" si="0"/>
        <v>5.5</v>
      </c>
      <c r="F7" s="112" t="s">
        <v>270</v>
      </c>
    </row>
    <row r="8" spans="2:6" ht="14.25" x14ac:dyDescent="0.2">
      <c r="B8" s="15" t="s">
        <v>582</v>
      </c>
      <c r="C8" s="87" t="s">
        <v>31</v>
      </c>
      <c r="D8" s="87">
        <v>0.3</v>
      </c>
      <c r="E8" s="87">
        <f t="shared" si="0"/>
        <v>5.8</v>
      </c>
      <c r="F8" s="112" t="s">
        <v>304</v>
      </c>
    </row>
    <row r="9" spans="2:6" ht="14.25" x14ac:dyDescent="0.2">
      <c r="B9" s="15" t="s">
        <v>343</v>
      </c>
      <c r="C9" s="87" t="s">
        <v>1</v>
      </c>
      <c r="D9" s="87">
        <v>2.7</v>
      </c>
      <c r="E9" s="87">
        <f t="shared" si="0"/>
        <v>8.5</v>
      </c>
      <c r="F9" s="112"/>
    </row>
    <row r="10" spans="2:6" ht="14.25" x14ac:dyDescent="0.2">
      <c r="B10" s="86" t="s">
        <v>576</v>
      </c>
      <c r="C10" s="87" t="s">
        <v>1</v>
      </c>
      <c r="D10" s="87">
        <v>3.5</v>
      </c>
      <c r="E10" s="87">
        <f t="shared" si="0"/>
        <v>12</v>
      </c>
      <c r="F10" s="112"/>
    </row>
    <row r="11" spans="2:6" ht="14.25" x14ac:dyDescent="0.2">
      <c r="B11" s="86" t="s">
        <v>161</v>
      </c>
      <c r="C11" s="87" t="s">
        <v>1</v>
      </c>
      <c r="D11" s="87">
        <v>5</v>
      </c>
      <c r="E11" s="87">
        <f t="shared" si="0"/>
        <v>17</v>
      </c>
      <c r="F11" s="112"/>
    </row>
    <row r="12" spans="2:6" ht="14.25" x14ac:dyDescent="0.2">
      <c r="B12" s="15" t="s">
        <v>583</v>
      </c>
      <c r="C12" s="87"/>
      <c r="D12" s="87">
        <v>4</v>
      </c>
      <c r="E12" s="87">
        <f t="shared" si="0"/>
        <v>21</v>
      </c>
      <c r="F12" s="112"/>
    </row>
    <row r="13" spans="2:6" ht="14.25" x14ac:dyDescent="0.2">
      <c r="B13" s="86" t="s">
        <v>341</v>
      </c>
      <c r="C13" s="87"/>
      <c r="D13" s="87">
        <v>3</v>
      </c>
      <c r="E13" s="87">
        <f t="shared" si="0"/>
        <v>24</v>
      </c>
      <c r="F13" s="112"/>
    </row>
    <row r="14" spans="2:6" ht="14.25" x14ac:dyDescent="0.2">
      <c r="B14" s="15" t="s">
        <v>338</v>
      </c>
      <c r="C14" s="87" t="s">
        <v>61</v>
      </c>
      <c r="D14" s="87">
        <v>4</v>
      </c>
      <c r="E14" s="87">
        <f t="shared" si="0"/>
        <v>28</v>
      </c>
      <c r="F14" s="112" t="s">
        <v>270</v>
      </c>
    </row>
    <row r="15" spans="2:6" ht="14.25" x14ac:dyDescent="0.2">
      <c r="B15" s="86" t="s">
        <v>584</v>
      </c>
      <c r="C15" s="87" t="s">
        <v>31</v>
      </c>
      <c r="D15" s="87">
        <v>1.2</v>
      </c>
      <c r="E15" s="87">
        <f t="shared" si="0"/>
        <v>29.2</v>
      </c>
      <c r="F15" s="112" t="s">
        <v>304</v>
      </c>
    </row>
    <row r="16" spans="2:6" ht="14.25" x14ac:dyDescent="0.2">
      <c r="B16" s="15" t="s">
        <v>585</v>
      </c>
      <c r="C16" s="87"/>
      <c r="D16" s="87">
        <v>4.8</v>
      </c>
      <c r="E16" s="87">
        <f t="shared" si="0"/>
        <v>34</v>
      </c>
      <c r="F16" s="112" t="s">
        <v>304</v>
      </c>
    </row>
    <row r="17" spans="2:6" ht="14.25" x14ac:dyDescent="0.2">
      <c r="B17" s="86" t="s">
        <v>586</v>
      </c>
      <c r="C17" s="87"/>
      <c r="D17" s="87">
        <v>7</v>
      </c>
      <c r="E17" s="87">
        <f t="shared" si="0"/>
        <v>41</v>
      </c>
      <c r="F17" s="112" t="s">
        <v>270</v>
      </c>
    </row>
    <row r="18" spans="2:6" ht="14.25" x14ac:dyDescent="0.2">
      <c r="B18" s="86" t="s">
        <v>238</v>
      </c>
      <c r="C18" s="87"/>
      <c r="D18" s="87">
        <v>9</v>
      </c>
      <c r="E18" s="87">
        <f t="shared" si="0"/>
        <v>50</v>
      </c>
      <c r="F18" s="112"/>
    </row>
    <row r="19" spans="2:6" ht="14.25" x14ac:dyDescent="0.2">
      <c r="B19" s="86" t="s">
        <v>587</v>
      </c>
      <c r="C19" s="87"/>
      <c r="D19" s="87">
        <v>3.6</v>
      </c>
      <c r="E19" s="87">
        <f t="shared" si="0"/>
        <v>53.6</v>
      </c>
      <c r="F19" s="112"/>
    </row>
    <row r="20" spans="2:6" ht="14.25" x14ac:dyDescent="0.2">
      <c r="B20" s="15" t="s">
        <v>588</v>
      </c>
      <c r="C20" s="87"/>
      <c r="D20" s="87">
        <v>0.4</v>
      </c>
      <c r="E20" s="87">
        <f t="shared" si="0"/>
        <v>54</v>
      </c>
      <c r="F20" s="112"/>
    </row>
    <row r="21" spans="2:6" ht="15.75" thickBot="1" x14ac:dyDescent="0.3">
      <c r="B21" s="92" t="s">
        <v>405</v>
      </c>
      <c r="C21" s="93"/>
      <c r="D21" s="93">
        <v>3</v>
      </c>
      <c r="E21" s="113">
        <f t="shared" si="0"/>
        <v>57</v>
      </c>
      <c r="F21" s="114"/>
    </row>
    <row r="22" spans="2:6" ht="14.25" x14ac:dyDescent="0.2">
      <c r="B22" s="27"/>
      <c r="C22" s="28"/>
      <c r="D22" s="28"/>
      <c r="E22" s="23"/>
    </row>
    <row r="23" spans="2:6" ht="14.25" x14ac:dyDescent="0.2">
      <c r="E23" s="23"/>
      <c r="F23" s="117" t="s">
        <v>680</v>
      </c>
    </row>
    <row r="24" spans="2:6" ht="14.25" x14ac:dyDescent="0.2">
      <c r="E24" s="23"/>
    </row>
    <row r="25" spans="2:6" ht="14.25" x14ac:dyDescent="0.2">
      <c r="E25" s="23"/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2024&amp;R&amp;"Arial,Gras"&amp;20N°119 bis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F9741-EFC0-4B74-A871-56F423B2690F}">
  <dimension ref="B1:F33"/>
  <sheetViews>
    <sheetView zoomScaleNormal="100" workbookViewId="0">
      <selection activeCell="D23" sqref="D23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349</v>
      </c>
      <c r="C5" s="87" t="s">
        <v>441</v>
      </c>
      <c r="D5" s="87">
        <v>2.2000000000000002</v>
      </c>
      <c r="E5" s="87">
        <f>SUM(E4+D5)</f>
        <v>2.2000000000000002</v>
      </c>
      <c r="F5" s="112"/>
    </row>
    <row r="6" spans="2:6" ht="14.25" x14ac:dyDescent="0.2">
      <c r="B6" s="15" t="s">
        <v>719</v>
      </c>
      <c r="C6" s="87" t="s">
        <v>447</v>
      </c>
      <c r="D6" s="87">
        <v>2.1</v>
      </c>
      <c r="E6" s="87">
        <f t="shared" ref="E6:E22" si="0">SUM(E5+D6)</f>
        <v>4.3000000000000007</v>
      </c>
      <c r="F6" s="112" t="s">
        <v>720</v>
      </c>
    </row>
    <row r="7" spans="2:6" ht="14.25" x14ac:dyDescent="0.2">
      <c r="B7" s="86" t="s">
        <v>177</v>
      </c>
      <c r="C7" s="87"/>
      <c r="D7" s="87">
        <v>3.3</v>
      </c>
      <c r="E7" s="87">
        <f t="shared" si="0"/>
        <v>7.6000000000000005</v>
      </c>
      <c r="F7" s="112"/>
    </row>
    <row r="8" spans="2:6" ht="14.25" x14ac:dyDescent="0.2">
      <c r="B8" s="15" t="s">
        <v>721</v>
      </c>
      <c r="C8" s="87" t="s">
        <v>570</v>
      </c>
      <c r="D8" s="87">
        <v>5.3</v>
      </c>
      <c r="E8" s="87">
        <f t="shared" si="0"/>
        <v>12.9</v>
      </c>
      <c r="F8" s="112"/>
    </row>
    <row r="9" spans="2:6" ht="14.25" x14ac:dyDescent="0.2">
      <c r="B9" s="15" t="s">
        <v>722</v>
      </c>
      <c r="C9" s="87"/>
      <c r="D9" s="87">
        <v>1.6</v>
      </c>
      <c r="E9" s="87">
        <f t="shared" si="0"/>
        <v>14.5</v>
      </c>
      <c r="F9" s="112" t="s">
        <v>723</v>
      </c>
    </row>
    <row r="10" spans="2:6" ht="14.25" x14ac:dyDescent="0.2">
      <c r="B10" s="86" t="s">
        <v>724</v>
      </c>
      <c r="C10" s="87"/>
      <c r="D10" s="87">
        <v>2.5</v>
      </c>
      <c r="E10" s="87">
        <f t="shared" si="0"/>
        <v>17</v>
      </c>
      <c r="F10" s="112"/>
    </row>
    <row r="11" spans="2:6" ht="14.25" x14ac:dyDescent="0.2">
      <c r="B11" s="86" t="s">
        <v>338</v>
      </c>
      <c r="C11" s="87" t="s">
        <v>725</v>
      </c>
      <c r="D11" s="87">
        <v>4.7</v>
      </c>
      <c r="E11" s="87">
        <f t="shared" si="0"/>
        <v>21.7</v>
      </c>
      <c r="F11" s="112" t="s">
        <v>304</v>
      </c>
    </row>
    <row r="12" spans="2:6" ht="14.25" x14ac:dyDescent="0.2">
      <c r="B12" s="15" t="s">
        <v>465</v>
      </c>
      <c r="C12" s="87"/>
      <c r="D12" s="87">
        <v>3.8</v>
      </c>
      <c r="E12" s="87">
        <f t="shared" si="0"/>
        <v>25.5</v>
      </c>
      <c r="F12" s="112"/>
    </row>
    <row r="13" spans="2:6" ht="15" x14ac:dyDescent="0.25">
      <c r="B13" s="86" t="s">
        <v>726</v>
      </c>
      <c r="C13" s="87"/>
      <c r="D13" s="87">
        <v>1.1000000000000001</v>
      </c>
      <c r="E13" s="87">
        <f t="shared" si="0"/>
        <v>26.6</v>
      </c>
      <c r="F13" s="112" t="s">
        <v>727</v>
      </c>
    </row>
    <row r="14" spans="2:6" ht="14.25" x14ac:dyDescent="0.2">
      <c r="B14" s="15" t="s">
        <v>728</v>
      </c>
      <c r="C14" s="87" t="s">
        <v>729</v>
      </c>
      <c r="D14" s="87">
        <v>1.4</v>
      </c>
      <c r="E14" s="87">
        <f t="shared" si="0"/>
        <v>28</v>
      </c>
      <c r="F14" s="112" t="s">
        <v>304</v>
      </c>
    </row>
    <row r="15" spans="2:6" ht="14.25" x14ac:dyDescent="0.2">
      <c r="B15" s="86" t="s">
        <v>157</v>
      </c>
      <c r="C15" s="87" t="s">
        <v>730</v>
      </c>
      <c r="D15" s="87">
        <v>8.6</v>
      </c>
      <c r="E15" s="87">
        <f t="shared" si="0"/>
        <v>36.6</v>
      </c>
      <c r="F15" s="112" t="s">
        <v>731</v>
      </c>
    </row>
    <row r="16" spans="2:6" ht="14.25" x14ac:dyDescent="0.2">
      <c r="B16" s="15" t="s">
        <v>274</v>
      </c>
      <c r="C16" s="87"/>
      <c r="D16" s="87">
        <v>4.2</v>
      </c>
      <c r="E16" s="87">
        <f t="shared" si="0"/>
        <v>40.800000000000004</v>
      </c>
      <c r="F16" s="112" t="s">
        <v>304</v>
      </c>
    </row>
    <row r="17" spans="2:6" ht="14.25" x14ac:dyDescent="0.2">
      <c r="B17" s="15" t="s">
        <v>23</v>
      </c>
      <c r="C17" s="87" t="s">
        <v>732</v>
      </c>
      <c r="D17" s="87">
        <v>4</v>
      </c>
      <c r="E17" s="87">
        <f t="shared" si="0"/>
        <v>44.800000000000004</v>
      </c>
      <c r="F17" s="112" t="s">
        <v>733</v>
      </c>
    </row>
    <row r="18" spans="2:6" ht="14.25" x14ac:dyDescent="0.2">
      <c r="B18" s="15" t="s">
        <v>734</v>
      </c>
      <c r="C18" s="87" t="s">
        <v>735</v>
      </c>
      <c r="D18" s="87">
        <v>4.5999999999999996</v>
      </c>
      <c r="E18" s="87">
        <f t="shared" si="0"/>
        <v>49.400000000000006</v>
      </c>
      <c r="F18" s="112"/>
    </row>
    <row r="19" spans="2:6" ht="14.25" x14ac:dyDescent="0.2">
      <c r="B19" s="15" t="s">
        <v>541</v>
      </c>
      <c r="C19" s="87"/>
      <c r="D19" s="87">
        <v>4.0999999999999996</v>
      </c>
      <c r="E19" s="87">
        <f t="shared" si="0"/>
        <v>53.500000000000007</v>
      </c>
      <c r="F19" s="112" t="s">
        <v>270</v>
      </c>
    </row>
    <row r="20" spans="2:6" ht="14.25" x14ac:dyDescent="0.2">
      <c r="B20" s="86" t="s">
        <v>736</v>
      </c>
      <c r="C20" s="87" t="s">
        <v>737</v>
      </c>
      <c r="D20" s="87">
        <v>1</v>
      </c>
      <c r="E20" s="87">
        <f t="shared" si="0"/>
        <v>54.500000000000007</v>
      </c>
      <c r="F20" s="112"/>
    </row>
    <row r="21" spans="2:6" ht="14.25" x14ac:dyDescent="0.2">
      <c r="B21" s="86" t="s">
        <v>699</v>
      </c>
      <c r="C21" s="87"/>
      <c r="D21" s="87">
        <v>2.5</v>
      </c>
      <c r="E21" s="87">
        <f t="shared" si="0"/>
        <v>57.000000000000007</v>
      </c>
      <c r="F21" s="112"/>
    </row>
    <row r="22" spans="2:6" ht="15.75" thickBot="1" x14ac:dyDescent="0.3">
      <c r="B22" s="92" t="s">
        <v>405</v>
      </c>
      <c r="C22" s="93"/>
      <c r="D22" s="93">
        <v>1.2</v>
      </c>
      <c r="E22" s="113">
        <f t="shared" si="0"/>
        <v>58.20000000000001</v>
      </c>
      <c r="F22" s="114"/>
    </row>
    <row r="23" spans="2:6" ht="14.25" x14ac:dyDescent="0.2">
      <c r="B23" s="27"/>
      <c r="C23" s="28"/>
      <c r="D23" s="28"/>
      <c r="E23" s="23"/>
    </row>
    <row r="24" spans="2:6" ht="14.25" x14ac:dyDescent="0.2">
      <c r="E24" s="23"/>
      <c r="F24" s="117" t="s">
        <v>718</v>
      </c>
    </row>
    <row r="25" spans="2:6" ht="14.25" x14ac:dyDescent="0.2">
      <c r="E25" s="23"/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2025&amp;R&amp;"Arial,Gras"&amp;20N°120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70666-B9EA-47E7-A289-5E16200A3420}">
  <dimension ref="B1:F29"/>
  <sheetViews>
    <sheetView topLeftCell="B1" zoomScaleNormal="100" workbookViewId="0">
      <selection activeCell="F26" sqref="F26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681</v>
      </c>
      <c r="C5" s="87" t="s">
        <v>91</v>
      </c>
      <c r="D5" s="87">
        <v>3.1</v>
      </c>
      <c r="E5" s="87">
        <f>SUM(E4+D5)</f>
        <v>3.1</v>
      </c>
      <c r="F5" s="112"/>
    </row>
    <row r="6" spans="2:6" ht="14.25" x14ac:dyDescent="0.2">
      <c r="B6" s="15" t="s">
        <v>682</v>
      </c>
      <c r="C6" s="87" t="s">
        <v>79</v>
      </c>
      <c r="D6" s="87">
        <v>1.1000000000000001</v>
      </c>
      <c r="E6" s="87">
        <f t="shared" ref="E6:E18" si="0">SUM(E5+D6)</f>
        <v>4.2</v>
      </c>
      <c r="F6" s="112"/>
    </row>
    <row r="7" spans="2:6" ht="14.25" x14ac:dyDescent="0.2">
      <c r="B7" s="86" t="s">
        <v>532</v>
      </c>
      <c r="C7" s="87"/>
      <c r="D7" s="87">
        <v>3.8</v>
      </c>
      <c r="E7" s="87">
        <f t="shared" si="0"/>
        <v>8</v>
      </c>
      <c r="F7" s="112"/>
    </row>
    <row r="8" spans="2:6" ht="14.25" x14ac:dyDescent="0.2">
      <c r="B8" s="15" t="s">
        <v>421</v>
      </c>
      <c r="C8" s="87"/>
      <c r="D8" s="87">
        <v>10.199999999999999</v>
      </c>
      <c r="E8" s="87">
        <f t="shared" si="0"/>
        <v>18.2</v>
      </c>
      <c r="F8" s="112"/>
    </row>
    <row r="9" spans="2:6" ht="14.25" x14ac:dyDescent="0.2">
      <c r="B9" s="15" t="s">
        <v>683</v>
      </c>
      <c r="C9" s="87" t="s">
        <v>684</v>
      </c>
      <c r="D9" s="87">
        <v>2.9</v>
      </c>
      <c r="E9" s="87">
        <f t="shared" si="0"/>
        <v>21.099999999999998</v>
      </c>
      <c r="F9" s="112"/>
    </row>
    <row r="10" spans="2:6" ht="14.25" x14ac:dyDescent="0.2">
      <c r="B10" s="86" t="s">
        <v>685</v>
      </c>
      <c r="C10" s="87"/>
      <c r="D10" s="87">
        <v>6.2</v>
      </c>
      <c r="E10" s="87">
        <f t="shared" si="0"/>
        <v>27.299999999999997</v>
      </c>
      <c r="F10" s="112" t="s">
        <v>686</v>
      </c>
    </row>
    <row r="11" spans="2:6" ht="14.25" x14ac:dyDescent="0.2">
      <c r="B11" s="86" t="s">
        <v>687</v>
      </c>
      <c r="C11" s="87" t="s">
        <v>410</v>
      </c>
      <c r="D11" s="87">
        <v>3.7</v>
      </c>
      <c r="E11" s="87">
        <f t="shared" si="0"/>
        <v>30.999999999999996</v>
      </c>
      <c r="F11" s="112" t="s">
        <v>270</v>
      </c>
    </row>
    <row r="12" spans="2:6" ht="14.25" x14ac:dyDescent="0.2">
      <c r="B12" s="15" t="s">
        <v>688</v>
      </c>
      <c r="C12" s="87"/>
      <c r="D12" s="87">
        <v>3.5</v>
      </c>
      <c r="E12" s="87">
        <f t="shared" si="0"/>
        <v>34.5</v>
      </c>
      <c r="F12" s="112"/>
    </row>
    <row r="13" spans="2:6" ht="14.25" x14ac:dyDescent="0.2">
      <c r="B13" s="86" t="s">
        <v>538</v>
      </c>
      <c r="C13" s="87" t="s">
        <v>77</v>
      </c>
      <c r="D13" s="87">
        <v>9.6999999999999993</v>
      </c>
      <c r="E13" s="87">
        <f t="shared" si="0"/>
        <v>44.2</v>
      </c>
      <c r="F13" s="112" t="s">
        <v>270</v>
      </c>
    </row>
    <row r="14" spans="2:6" ht="14.25" x14ac:dyDescent="0.2">
      <c r="B14" s="15" t="s">
        <v>197</v>
      </c>
      <c r="C14" s="87" t="s">
        <v>91</v>
      </c>
      <c r="D14" s="87">
        <v>7.9</v>
      </c>
      <c r="E14" s="87">
        <f t="shared" si="0"/>
        <v>52.1</v>
      </c>
      <c r="F14" s="112" t="s">
        <v>304</v>
      </c>
    </row>
    <row r="15" spans="2:6" ht="14.25" x14ac:dyDescent="0.2">
      <c r="B15" s="86" t="s">
        <v>689</v>
      </c>
      <c r="C15" s="87"/>
      <c r="D15" s="87">
        <v>10.7</v>
      </c>
      <c r="E15" s="87">
        <f t="shared" si="0"/>
        <v>62.8</v>
      </c>
      <c r="F15" s="112" t="s">
        <v>270</v>
      </c>
    </row>
    <row r="16" spans="2:6" ht="14.25" x14ac:dyDescent="0.2">
      <c r="B16" s="15" t="s">
        <v>406</v>
      </c>
      <c r="C16" s="87"/>
      <c r="D16" s="87">
        <v>1</v>
      </c>
      <c r="E16" s="87">
        <f t="shared" si="0"/>
        <v>63.8</v>
      </c>
      <c r="F16" s="112" t="s">
        <v>270</v>
      </c>
    </row>
    <row r="17" spans="2:6" ht="14.25" x14ac:dyDescent="0.2">
      <c r="B17" s="86" t="s">
        <v>403</v>
      </c>
      <c r="C17" s="87"/>
      <c r="D17" s="87">
        <v>0.3</v>
      </c>
      <c r="E17" s="87">
        <f t="shared" si="0"/>
        <v>64.099999999999994</v>
      </c>
      <c r="F17" s="112"/>
    </row>
    <row r="18" spans="2:6" ht="15.75" thickBot="1" x14ac:dyDescent="0.3">
      <c r="B18" s="92" t="s">
        <v>405</v>
      </c>
      <c r="C18" s="93"/>
      <c r="D18" s="93">
        <v>2.1</v>
      </c>
      <c r="E18" s="113">
        <f t="shared" si="0"/>
        <v>66.199999999999989</v>
      </c>
      <c r="F18" s="114"/>
    </row>
    <row r="19" spans="2:6" ht="14.25" x14ac:dyDescent="0.2">
      <c r="B19" s="27"/>
      <c r="C19" s="28"/>
      <c r="D19" s="28"/>
      <c r="E19" s="23"/>
    </row>
    <row r="20" spans="2:6" ht="14.25" x14ac:dyDescent="0.2">
      <c r="E20" s="23"/>
      <c r="F20" s="117" t="s">
        <v>847</v>
      </c>
    </row>
    <row r="21" spans="2:6" ht="14.25" x14ac:dyDescent="0.2">
      <c r="E21" s="23"/>
    </row>
    <row r="22" spans="2:6" ht="14.25" x14ac:dyDescent="0.2">
      <c r="E22" s="23"/>
    </row>
    <row r="23" spans="2:6" ht="14.25" x14ac:dyDescent="0.2">
      <c r="E23" s="23"/>
    </row>
    <row r="24" spans="2:6" ht="14.25" x14ac:dyDescent="0.2">
      <c r="E24" s="23"/>
    </row>
    <row r="25" spans="2:6" ht="14.25" x14ac:dyDescent="0.2">
      <c r="E25" s="23"/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2025&amp;R&amp;"Arial,Gras"&amp;20N°121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6583A-7B69-4726-83F2-D90EC4DC390F}">
  <dimension ref="B1:F30"/>
  <sheetViews>
    <sheetView view="pageBreakPreview" zoomScale="60" zoomScaleNormal="100" workbookViewId="0">
      <selection activeCell="B25" sqref="B25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681</v>
      </c>
      <c r="C5" s="87" t="s">
        <v>91</v>
      </c>
      <c r="D5" s="87">
        <v>3.1</v>
      </c>
      <c r="E5" s="87">
        <f>SUM(E4+D5)</f>
        <v>3.1</v>
      </c>
      <c r="F5" s="112"/>
    </row>
    <row r="6" spans="2:6" ht="14.25" x14ac:dyDescent="0.2">
      <c r="B6" s="15" t="s">
        <v>682</v>
      </c>
      <c r="C6" s="87" t="s">
        <v>79</v>
      </c>
      <c r="D6" s="87">
        <v>1.1000000000000001</v>
      </c>
      <c r="E6" s="87">
        <f t="shared" ref="E6:E21" si="0">SUM(E5+D6)</f>
        <v>4.2</v>
      </c>
      <c r="F6" s="112"/>
    </row>
    <row r="7" spans="2:6" ht="14.25" x14ac:dyDescent="0.2">
      <c r="B7" s="86" t="s">
        <v>532</v>
      </c>
      <c r="C7" s="87"/>
      <c r="D7" s="87">
        <v>3.8</v>
      </c>
      <c r="E7" s="87">
        <f t="shared" si="0"/>
        <v>8</v>
      </c>
      <c r="F7" s="112"/>
    </row>
    <row r="8" spans="2:6" ht="14.25" x14ac:dyDescent="0.2">
      <c r="B8" s="15" t="s">
        <v>87</v>
      </c>
      <c r="C8" s="87"/>
      <c r="D8" s="87">
        <v>4</v>
      </c>
      <c r="E8" s="87">
        <f t="shared" si="0"/>
        <v>12</v>
      </c>
      <c r="F8" s="112"/>
    </row>
    <row r="9" spans="2:6" ht="14.25" x14ac:dyDescent="0.2">
      <c r="B9" s="15" t="s">
        <v>421</v>
      </c>
      <c r="C9" s="87" t="s">
        <v>691</v>
      </c>
      <c r="D9" s="87">
        <v>7</v>
      </c>
      <c r="E9" s="87">
        <f t="shared" si="0"/>
        <v>19</v>
      </c>
      <c r="F9" s="112"/>
    </row>
    <row r="10" spans="2:6" ht="14.25" x14ac:dyDescent="0.2">
      <c r="B10" s="86" t="s">
        <v>200</v>
      </c>
      <c r="C10" s="87"/>
      <c r="D10" s="87">
        <v>1</v>
      </c>
      <c r="E10" s="87">
        <f t="shared" si="0"/>
        <v>20</v>
      </c>
      <c r="F10" s="112"/>
    </row>
    <row r="11" spans="2:6" ht="14.25" x14ac:dyDescent="0.2">
      <c r="B11" s="86" t="s">
        <v>692</v>
      </c>
      <c r="C11" s="87" t="s">
        <v>130</v>
      </c>
      <c r="D11" s="87">
        <v>3.7</v>
      </c>
      <c r="E11" s="87">
        <f t="shared" si="0"/>
        <v>23.7</v>
      </c>
      <c r="F11" s="112" t="s">
        <v>693</v>
      </c>
    </row>
    <row r="12" spans="2:6" ht="14.25" x14ac:dyDescent="0.2">
      <c r="B12" s="15" t="s">
        <v>688</v>
      </c>
      <c r="C12" s="87" t="s">
        <v>410</v>
      </c>
      <c r="D12" s="87">
        <v>6.3</v>
      </c>
      <c r="E12" s="87">
        <f t="shared" si="0"/>
        <v>30</v>
      </c>
      <c r="F12" s="112" t="s">
        <v>270</v>
      </c>
    </row>
    <row r="13" spans="2:6" ht="14.25" x14ac:dyDescent="0.2">
      <c r="B13" s="86" t="s">
        <v>694</v>
      </c>
      <c r="C13" s="87" t="s">
        <v>695</v>
      </c>
      <c r="D13" s="87">
        <v>8</v>
      </c>
      <c r="E13" s="87">
        <f t="shared" si="0"/>
        <v>38</v>
      </c>
      <c r="F13" s="112" t="s">
        <v>270</v>
      </c>
    </row>
    <row r="14" spans="2:6" ht="14.25" x14ac:dyDescent="0.2">
      <c r="B14" s="15" t="s">
        <v>696</v>
      </c>
      <c r="C14" s="87"/>
      <c r="D14" s="87">
        <v>2.5</v>
      </c>
      <c r="E14" s="87">
        <f t="shared" si="0"/>
        <v>40.5</v>
      </c>
      <c r="F14" s="112" t="s">
        <v>697</v>
      </c>
    </row>
    <row r="15" spans="2:6" ht="14.25" x14ac:dyDescent="0.2">
      <c r="B15" s="86" t="s">
        <v>698</v>
      </c>
      <c r="C15" s="87"/>
      <c r="D15" s="87">
        <v>1.5</v>
      </c>
      <c r="E15" s="87">
        <f t="shared" si="0"/>
        <v>42</v>
      </c>
      <c r="F15" s="112" t="s">
        <v>304</v>
      </c>
    </row>
    <row r="16" spans="2:6" ht="14.25" x14ac:dyDescent="0.2">
      <c r="B16" s="15" t="s">
        <v>696</v>
      </c>
      <c r="C16" s="87"/>
      <c r="D16" s="87">
        <v>0.5</v>
      </c>
      <c r="E16" s="87">
        <f t="shared" si="0"/>
        <v>42.5</v>
      </c>
      <c r="F16" s="112" t="s">
        <v>270</v>
      </c>
    </row>
    <row r="17" spans="2:6" ht="14.25" x14ac:dyDescent="0.2">
      <c r="B17" s="15" t="s">
        <v>197</v>
      </c>
      <c r="C17" s="87" t="s">
        <v>91</v>
      </c>
      <c r="D17" s="87">
        <v>3.8</v>
      </c>
      <c r="E17" s="87">
        <f t="shared" si="0"/>
        <v>46.3</v>
      </c>
      <c r="F17" s="112"/>
    </row>
    <row r="18" spans="2:6" ht="14.25" x14ac:dyDescent="0.2">
      <c r="B18" s="86" t="s">
        <v>689</v>
      </c>
      <c r="C18" s="87"/>
      <c r="D18" s="87">
        <v>10.7</v>
      </c>
      <c r="E18" s="87">
        <f t="shared" si="0"/>
        <v>57</v>
      </c>
      <c r="F18" s="112"/>
    </row>
    <row r="19" spans="2:6" ht="14.25" x14ac:dyDescent="0.2">
      <c r="B19" s="15" t="s">
        <v>406</v>
      </c>
      <c r="C19" s="87"/>
      <c r="D19" s="87">
        <v>1</v>
      </c>
      <c r="E19" s="87">
        <f t="shared" si="0"/>
        <v>58</v>
      </c>
      <c r="F19" s="112"/>
    </row>
    <row r="20" spans="2:6" ht="14.25" x14ac:dyDescent="0.2">
      <c r="B20" s="86" t="s">
        <v>403</v>
      </c>
      <c r="C20" s="87"/>
      <c r="D20" s="87">
        <v>0.3</v>
      </c>
      <c r="E20" s="87">
        <f t="shared" si="0"/>
        <v>58.3</v>
      </c>
      <c r="F20" s="88"/>
    </row>
    <row r="21" spans="2:6" ht="15.75" thickBot="1" x14ac:dyDescent="0.3">
      <c r="B21" s="92" t="s">
        <v>405</v>
      </c>
      <c r="C21" s="93"/>
      <c r="D21" s="93">
        <v>2.1</v>
      </c>
      <c r="E21" s="113">
        <f t="shared" si="0"/>
        <v>60.4</v>
      </c>
      <c r="F21" s="119"/>
    </row>
    <row r="22" spans="2:6" ht="14.25" x14ac:dyDescent="0.2">
      <c r="E22" s="23"/>
    </row>
    <row r="23" spans="2:6" ht="14.25" x14ac:dyDescent="0.2">
      <c r="E23" s="23"/>
    </row>
    <row r="24" spans="2:6" ht="14.25" x14ac:dyDescent="0.2">
      <c r="E24" s="23"/>
      <c r="F24" s="117" t="s">
        <v>690</v>
      </c>
    </row>
    <row r="25" spans="2:6" ht="15.75" x14ac:dyDescent="0.25">
      <c r="B25" s="124"/>
      <c r="E25" s="23"/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2025&amp;R&amp;"Arial,Gras"&amp;20N°122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D419F-3DA2-4B7D-9DB0-58CFA27DB7D2}">
  <dimension ref="B1:F30"/>
  <sheetViews>
    <sheetView view="pageBreakPreview" topLeftCell="B1" zoomScale="60" zoomScaleNormal="100" workbookViewId="0">
      <selection activeCell="F28" sqref="F28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0.7109375" style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699</v>
      </c>
      <c r="C5" s="87" t="s">
        <v>15</v>
      </c>
      <c r="D5" s="87">
        <v>1</v>
      </c>
      <c r="E5" s="87">
        <f>SUM(E4+D5)</f>
        <v>1</v>
      </c>
      <c r="F5" s="112"/>
    </row>
    <row r="6" spans="2:6" ht="14.25" x14ac:dyDescent="0.2">
      <c r="B6" s="15" t="s">
        <v>700</v>
      </c>
      <c r="C6" s="87" t="s">
        <v>18</v>
      </c>
      <c r="D6" s="87">
        <v>5.2</v>
      </c>
      <c r="E6" s="87">
        <f t="shared" ref="E6:E21" si="0">SUM(E5+D6)</f>
        <v>6.2</v>
      </c>
      <c r="F6" s="112" t="s">
        <v>701</v>
      </c>
    </row>
    <row r="7" spans="2:6" ht="14.25" x14ac:dyDescent="0.2">
      <c r="B7" s="86" t="s">
        <v>706</v>
      </c>
      <c r="C7" s="87" t="s">
        <v>702</v>
      </c>
      <c r="D7" s="87">
        <v>2</v>
      </c>
      <c r="E7" s="87">
        <f t="shared" si="0"/>
        <v>8.1999999999999993</v>
      </c>
      <c r="F7" s="112" t="s">
        <v>703</v>
      </c>
    </row>
    <row r="8" spans="2:6" ht="14.25" x14ac:dyDescent="0.2">
      <c r="B8" s="15" t="s">
        <v>704</v>
      </c>
      <c r="C8" s="87" t="s">
        <v>15</v>
      </c>
      <c r="D8" s="87">
        <v>4.9000000000000004</v>
      </c>
      <c r="E8" s="87">
        <f t="shared" si="0"/>
        <v>13.1</v>
      </c>
      <c r="F8" s="112" t="s">
        <v>705</v>
      </c>
    </row>
    <row r="9" spans="2:6" ht="15" x14ac:dyDescent="0.25">
      <c r="B9" s="15" t="s">
        <v>707</v>
      </c>
      <c r="C9" s="87" t="s">
        <v>691</v>
      </c>
      <c r="D9" s="87">
        <v>7</v>
      </c>
      <c r="E9" s="87">
        <f t="shared" si="0"/>
        <v>20.100000000000001</v>
      </c>
      <c r="F9" s="112" t="s">
        <v>708</v>
      </c>
    </row>
    <row r="10" spans="2:6" ht="14.25" x14ac:dyDescent="0.2">
      <c r="B10" s="86" t="s">
        <v>709</v>
      </c>
      <c r="C10" s="87" t="s">
        <v>130</v>
      </c>
      <c r="D10" s="87">
        <v>1.9</v>
      </c>
      <c r="E10" s="87">
        <f t="shared" si="0"/>
        <v>22</v>
      </c>
      <c r="F10" s="112"/>
    </row>
    <row r="11" spans="2:6" ht="14.25" x14ac:dyDescent="0.2">
      <c r="B11" s="86" t="s">
        <v>710</v>
      </c>
      <c r="C11" s="87" t="s">
        <v>18</v>
      </c>
      <c r="D11" s="87">
        <v>0.8</v>
      </c>
      <c r="E11" s="87">
        <f t="shared" si="0"/>
        <v>22.8</v>
      </c>
      <c r="F11" s="112" t="s">
        <v>270</v>
      </c>
    </row>
    <row r="12" spans="2:6" ht="14.25" x14ac:dyDescent="0.2">
      <c r="B12" s="15" t="s">
        <v>538</v>
      </c>
      <c r="C12" s="87" t="s">
        <v>410</v>
      </c>
      <c r="D12" s="87">
        <v>1.8</v>
      </c>
      <c r="E12" s="87">
        <f t="shared" si="0"/>
        <v>24.6</v>
      </c>
      <c r="F12" s="112"/>
    </row>
    <row r="13" spans="2:6" ht="14.25" x14ac:dyDescent="0.2">
      <c r="B13" s="86" t="s">
        <v>694</v>
      </c>
      <c r="C13" s="87" t="s">
        <v>695</v>
      </c>
      <c r="D13" s="87">
        <v>2.1</v>
      </c>
      <c r="E13" s="87">
        <f t="shared" si="0"/>
        <v>26.700000000000003</v>
      </c>
      <c r="F13" s="112" t="s">
        <v>304</v>
      </c>
    </row>
    <row r="14" spans="2:6" ht="14.25" x14ac:dyDescent="0.2">
      <c r="B14" s="52" t="b">
        <v>0</v>
      </c>
      <c r="C14" s="87" t="s">
        <v>82</v>
      </c>
      <c r="D14" s="87">
        <v>6.1</v>
      </c>
      <c r="E14" s="87">
        <f t="shared" si="0"/>
        <v>32.800000000000004</v>
      </c>
      <c r="F14" s="112" t="s">
        <v>711</v>
      </c>
    </row>
    <row r="15" spans="2:6" ht="14.25" x14ac:dyDescent="0.2">
      <c r="B15" s="86" t="s">
        <v>713</v>
      </c>
      <c r="C15" s="87"/>
      <c r="D15" s="87">
        <v>3.2</v>
      </c>
      <c r="E15" s="87">
        <f t="shared" si="0"/>
        <v>36.000000000000007</v>
      </c>
      <c r="F15" s="112" t="s">
        <v>712</v>
      </c>
    </row>
    <row r="16" spans="2:6" ht="14.25" x14ac:dyDescent="0.2">
      <c r="B16" s="15" t="s">
        <v>714</v>
      </c>
      <c r="C16" s="87"/>
      <c r="D16" s="87">
        <v>3.8</v>
      </c>
      <c r="E16" s="87">
        <f t="shared" si="0"/>
        <v>39.800000000000004</v>
      </c>
      <c r="F16" s="112" t="s">
        <v>270</v>
      </c>
    </row>
    <row r="17" spans="2:6" ht="14.25" x14ac:dyDescent="0.2">
      <c r="B17" s="15" t="s">
        <v>715</v>
      </c>
      <c r="C17" s="87" t="s">
        <v>79</v>
      </c>
      <c r="D17" s="87">
        <v>1.4</v>
      </c>
      <c r="E17" s="87">
        <f t="shared" si="0"/>
        <v>41.2</v>
      </c>
      <c r="F17" s="112" t="s">
        <v>304</v>
      </c>
    </row>
    <row r="18" spans="2:6" ht="14.25" x14ac:dyDescent="0.2">
      <c r="B18" s="86" t="s">
        <v>532</v>
      </c>
      <c r="C18" s="87"/>
      <c r="D18" s="87">
        <v>4.0999999999999996</v>
      </c>
      <c r="E18" s="87">
        <f t="shared" si="0"/>
        <v>45.300000000000004</v>
      </c>
      <c r="F18" s="112"/>
    </row>
    <row r="19" spans="2:6" ht="14.25" x14ac:dyDescent="0.2">
      <c r="B19" s="15" t="s">
        <v>716</v>
      </c>
      <c r="C19" s="87" t="s">
        <v>91</v>
      </c>
      <c r="D19" s="87">
        <v>3</v>
      </c>
      <c r="E19" s="87">
        <f t="shared" si="0"/>
        <v>48.300000000000004</v>
      </c>
      <c r="F19" s="112"/>
    </row>
    <row r="20" spans="2:6" ht="14.25" x14ac:dyDescent="0.2">
      <c r="B20" s="86" t="s">
        <v>689</v>
      </c>
      <c r="C20" s="87" t="s">
        <v>38</v>
      </c>
      <c r="D20" s="87">
        <v>1.7</v>
      </c>
      <c r="E20" s="87">
        <f t="shared" si="0"/>
        <v>50.000000000000007</v>
      </c>
      <c r="F20" s="88"/>
    </row>
    <row r="21" spans="2:6" ht="15.75" thickBot="1" x14ac:dyDescent="0.3">
      <c r="B21" s="92" t="s">
        <v>13</v>
      </c>
      <c r="C21" s="93"/>
      <c r="D21" s="93">
        <v>3.4</v>
      </c>
      <c r="E21" s="113">
        <f t="shared" si="0"/>
        <v>53.400000000000006</v>
      </c>
      <c r="F21" s="119"/>
    </row>
    <row r="22" spans="2:6" ht="14.25" x14ac:dyDescent="0.2">
      <c r="E22" s="23"/>
    </row>
    <row r="23" spans="2:6" ht="14.25" x14ac:dyDescent="0.2">
      <c r="E23" s="23"/>
    </row>
    <row r="24" spans="2:6" ht="14.25" x14ac:dyDescent="0.2">
      <c r="E24" s="23"/>
      <c r="F24" s="117" t="s">
        <v>717</v>
      </c>
    </row>
    <row r="25" spans="2:6" ht="14.25" x14ac:dyDescent="0.2">
      <c r="E25" s="23"/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2025&amp;R&amp;"Arial,Gras"&amp;20N°123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78143-3720-4E72-9AF2-6F77518D3D23}">
  <dimension ref="B1:F33"/>
  <sheetViews>
    <sheetView zoomScaleNormal="100" workbookViewId="0">
      <selection activeCell="D23" sqref="D23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441</v>
      </c>
      <c r="D4" s="84">
        <v>0</v>
      </c>
      <c r="E4" s="84">
        <v>0</v>
      </c>
      <c r="F4" s="85"/>
    </row>
    <row r="5" spans="2:6" ht="14.25" x14ac:dyDescent="0.2">
      <c r="B5" s="15" t="s">
        <v>214</v>
      </c>
      <c r="C5" s="87"/>
      <c r="D5" s="87">
        <v>1.8</v>
      </c>
      <c r="E5" s="87">
        <f>SUM(E4+D5)</f>
        <v>1.8</v>
      </c>
      <c r="F5" s="112" t="s">
        <v>304</v>
      </c>
    </row>
    <row r="6" spans="2:6" ht="14.25" x14ac:dyDescent="0.2">
      <c r="B6" s="15" t="s">
        <v>739</v>
      </c>
      <c r="C6" s="87" t="s">
        <v>740</v>
      </c>
      <c r="D6" s="87">
        <v>0.9</v>
      </c>
      <c r="E6" s="87">
        <f t="shared" ref="E6:E22" si="0">SUM(E5+D6)</f>
        <v>2.7</v>
      </c>
      <c r="F6" s="112" t="s">
        <v>270</v>
      </c>
    </row>
    <row r="7" spans="2:6" ht="14.25" x14ac:dyDescent="0.2">
      <c r="B7" s="86" t="s">
        <v>349</v>
      </c>
      <c r="C7" s="87"/>
      <c r="D7" s="87">
        <v>0.4</v>
      </c>
      <c r="E7" s="87">
        <f t="shared" si="0"/>
        <v>3.1</v>
      </c>
      <c r="F7" s="112" t="s">
        <v>741</v>
      </c>
    </row>
    <row r="8" spans="2:6" ht="14.25" x14ac:dyDescent="0.2">
      <c r="B8" s="15" t="s">
        <v>742</v>
      </c>
      <c r="C8" s="87" t="s">
        <v>744</v>
      </c>
      <c r="D8" s="87">
        <v>2.9</v>
      </c>
      <c r="E8" s="87">
        <f t="shared" si="0"/>
        <v>6</v>
      </c>
      <c r="F8" s="112" t="s">
        <v>743</v>
      </c>
    </row>
    <row r="9" spans="2:6" ht="14.25" x14ac:dyDescent="0.2">
      <c r="B9" s="15" t="s">
        <v>177</v>
      </c>
      <c r="C9" s="87"/>
      <c r="D9" s="87">
        <v>1.3</v>
      </c>
      <c r="E9" s="87">
        <f t="shared" si="0"/>
        <v>7.3</v>
      </c>
      <c r="F9" s="112" t="s">
        <v>745</v>
      </c>
    </row>
    <row r="10" spans="2:6" ht="14.25" x14ac:dyDescent="0.2">
      <c r="B10" s="86" t="s">
        <v>167</v>
      </c>
      <c r="C10" s="87"/>
      <c r="D10" s="87">
        <v>3.7</v>
      </c>
      <c r="E10" s="87">
        <f t="shared" si="0"/>
        <v>11</v>
      </c>
      <c r="F10" s="112"/>
    </row>
    <row r="11" spans="2:6" ht="14.25" x14ac:dyDescent="0.2">
      <c r="B11" s="86" t="s">
        <v>746</v>
      </c>
      <c r="C11" s="87" t="s">
        <v>747</v>
      </c>
      <c r="D11" s="87">
        <v>0.6</v>
      </c>
      <c r="E11" s="87">
        <f t="shared" si="0"/>
        <v>11.6</v>
      </c>
      <c r="F11" s="112" t="s">
        <v>304</v>
      </c>
    </row>
    <row r="12" spans="2:6" ht="14.25" x14ac:dyDescent="0.2">
      <c r="B12" s="15" t="s">
        <v>721</v>
      </c>
      <c r="C12" s="87"/>
      <c r="D12" s="87">
        <v>1.2</v>
      </c>
      <c r="E12" s="87">
        <f t="shared" si="0"/>
        <v>12.799999999999999</v>
      </c>
      <c r="F12" s="112" t="s">
        <v>270</v>
      </c>
    </row>
    <row r="13" spans="2:6" ht="14.25" x14ac:dyDescent="0.2">
      <c r="B13" s="86" t="s">
        <v>722</v>
      </c>
      <c r="C13" s="87"/>
      <c r="D13" s="87">
        <v>1.6</v>
      </c>
      <c r="E13" s="87">
        <f t="shared" si="0"/>
        <v>14.399999999999999</v>
      </c>
      <c r="F13" s="112" t="s">
        <v>270</v>
      </c>
    </row>
    <row r="14" spans="2:6" ht="14.25" x14ac:dyDescent="0.2">
      <c r="B14" s="15" t="s">
        <v>338</v>
      </c>
      <c r="C14" s="87" t="s">
        <v>748</v>
      </c>
      <c r="D14" s="87">
        <v>7.6</v>
      </c>
      <c r="E14" s="87">
        <f t="shared" si="0"/>
        <v>22</v>
      </c>
      <c r="F14" s="112"/>
    </row>
    <row r="15" spans="2:6" ht="14.25" x14ac:dyDescent="0.2">
      <c r="B15" s="86" t="s">
        <v>749</v>
      </c>
      <c r="C15" s="87" t="s">
        <v>750</v>
      </c>
      <c r="D15" s="87">
        <v>6.5</v>
      </c>
      <c r="E15" s="87">
        <f t="shared" si="0"/>
        <v>28.5</v>
      </c>
      <c r="F15" s="112"/>
    </row>
    <row r="16" spans="2:6" ht="14.25" x14ac:dyDescent="0.2">
      <c r="B16" s="15" t="s">
        <v>157</v>
      </c>
      <c r="C16" s="87" t="s">
        <v>730</v>
      </c>
      <c r="D16" s="87">
        <v>11.5</v>
      </c>
      <c r="E16" s="87">
        <f t="shared" si="0"/>
        <v>40</v>
      </c>
      <c r="F16" s="112" t="s">
        <v>304</v>
      </c>
    </row>
    <row r="17" spans="2:6" ht="14.25" x14ac:dyDescent="0.2">
      <c r="B17" s="15" t="s">
        <v>161</v>
      </c>
      <c r="C17" s="87" t="s">
        <v>747</v>
      </c>
      <c r="D17" s="87">
        <v>4.3</v>
      </c>
      <c r="E17" s="87">
        <f t="shared" si="0"/>
        <v>44.3</v>
      </c>
      <c r="F17" s="112" t="s">
        <v>270</v>
      </c>
    </row>
    <row r="18" spans="2:6" ht="14.25" x14ac:dyDescent="0.2">
      <c r="B18" s="15" t="s">
        <v>721</v>
      </c>
      <c r="C18" s="87"/>
      <c r="D18" s="87">
        <v>3.1</v>
      </c>
      <c r="E18" s="87">
        <f t="shared" si="0"/>
        <v>47.4</v>
      </c>
      <c r="F18" s="112"/>
    </row>
    <row r="19" spans="2:6" ht="14.25" x14ac:dyDescent="0.2">
      <c r="B19" s="15" t="s">
        <v>751</v>
      </c>
      <c r="C19" s="87" t="s">
        <v>740</v>
      </c>
      <c r="D19" s="87">
        <v>2.8</v>
      </c>
      <c r="E19" s="87">
        <f t="shared" si="0"/>
        <v>50.199999999999996</v>
      </c>
      <c r="F19" s="112" t="s">
        <v>270</v>
      </c>
    </row>
    <row r="20" spans="2:6" ht="14.25" x14ac:dyDescent="0.2">
      <c r="B20" s="86" t="s">
        <v>349</v>
      </c>
      <c r="C20" s="87"/>
      <c r="D20" s="87">
        <v>6.6</v>
      </c>
      <c r="E20" s="87">
        <f t="shared" si="0"/>
        <v>56.8</v>
      </c>
      <c r="F20" s="112"/>
    </row>
    <row r="21" spans="2:6" ht="14.25" x14ac:dyDescent="0.2">
      <c r="B21" s="86" t="s">
        <v>752</v>
      </c>
      <c r="C21" s="87"/>
      <c r="D21" s="87">
        <v>2.2000000000000002</v>
      </c>
      <c r="E21" s="87">
        <f t="shared" si="0"/>
        <v>59</v>
      </c>
      <c r="F21" s="112"/>
    </row>
    <row r="22" spans="2:6" ht="15.75" thickBot="1" x14ac:dyDescent="0.3">
      <c r="B22" s="92" t="s">
        <v>405</v>
      </c>
      <c r="C22" s="93"/>
      <c r="D22" s="93">
        <v>0.9</v>
      </c>
      <c r="E22" s="113">
        <f t="shared" si="0"/>
        <v>59.9</v>
      </c>
      <c r="F22" s="114"/>
    </row>
    <row r="23" spans="2:6" ht="14.25" x14ac:dyDescent="0.2">
      <c r="B23" s="27"/>
      <c r="C23" s="28"/>
      <c r="D23" s="28"/>
      <c r="E23" s="23"/>
    </row>
    <row r="24" spans="2:6" ht="14.25" x14ac:dyDescent="0.2">
      <c r="E24" s="23"/>
      <c r="F24" s="117" t="s">
        <v>738</v>
      </c>
    </row>
    <row r="25" spans="2:6" ht="14.25" x14ac:dyDescent="0.2">
      <c r="E25" s="23"/>
    </row>
    <row r="26" spans="2:6" ht="14.25" x14ac:dyDescent="0.2">
      <c r="E26" s="23"/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2025&amp;R&amp;"Arial,Gras"&amp;20N°124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AF326-DF91-4787-9723-EC6B8C0C6626}">
  <dimension ref="B1:F36"/>
  <sheetViews>
    <sheetView topLeftCell="A13" zoomScaleNormal="100" workbookViewId="0">
      <selection activeCell="F28" sqref="F28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441</v>
      </c>
      <c r="D4" s="84">
        <v>0</v>
      </c>
      <c r="E4" s="84">
        <v>0</v>
      </c>
      <c r="F4" s="85"/>
    </row>
    <row r="5" spans="2:6" ht="14.25" x14ac:dyDescent="0.2">
      <c r="B5" s="15" t="s">
        <v>699</v>
      </c>
      <c r="C5" s="87" t="s">
        <v>430</v>
      </c>
      <c r="D5" s="87">
        <v>1</v>
      </c>
      <c r="E5" s="87">
        <f>SUM(E4+D5)</f>
        <v>1</v>
      </c>
      <c r="F5" s="112"/>
    </row>
    <row r="6" spans="2:6" ht="14.25" x14ac:dyDescent="0.2">
      <c r="B6" s="15" t="s">
        <v>681</v>
      </c>
      <c r="C6" s="87" t="s">
        <v>754</v>
      </c>
      <c r="D6" s="87">
        <v>2</v>
      </c>
      <c r="E6" s="87">
        <f t="shared" ref="E6:E25" si="0">SUM(E5+D6)</f>
        <v>3</v>
      </c>
      <c r="F6" s="112" t="s">
        <v>304</v>
      </c>
    </row>
    <row r="7" spans="2:6" ht="14.25" x14ac:dyDescent="0.2">
      <c r="B7" s="86" t="s">
        <v>197</v>
      </c>
      <c r="C7" s="87"/>
      <c r="D7" s="87">
        <v>10.4</v>
      </c>
      <c r="E7" s="87">
        <f t="shared" si="0"/>
        <v>13.4</v>
      </c>
      <c r="F7" s="112"/>
    </row>
    <row r="8" spans="2:6" ht="14.25" x14ac:dyDescent="0.2">
      <c r="B8" s="52" t="s">
        <v>753</v>
      </c>
      <c r="C8" s="87"/>
      <c r="D8" s="87">
        <v>4</v>
      </c>
      <c r="E8" s="87">
        <f t="shared" si="0"/>
        <v>17.399999999999999</v>
      </c>
      <c r="F8" s="112"/>
    </row>
    <row r="9" spans="2:6" ht="14.25" x14ac:dyDescent="0.2">
      <c r="B9" s="15" t="s">
        <v>755</v>
      </c>
      <c r="C9" s="87" t="s">
        <v>756</v>
      </c>
      <c r="D9" s="87">
        <v>5.6</v>
      </c>
      <c r="E9" s="87">
        <f t="shared" si="0"/>
        <v>23</v>
      </c>
      <c r="F9" s="112" t="s">
        <v>745</v>
      </c>
    </row>
    <row r="10" spans="2:6" ht="14.25" x14ac:dyDescent="0.2">
      <c r="B10" s="86" t="s">
        <v>757</v>
      </c>
      <c r="C10" s="87"/>
      <c r="D10" s="87">
        <v>5</v>
      </c>
      <c r="E10" s="87">
        <f t="shared" si="0"/>
        <v>28</v>
      </c>
      <c r="F10" s="112" t="s">
        <v>758</v>
      </c>
    </row>
    <row r="11" spans="2:6" ht="14.25" x14ac:dyDescent="0.2">
      <c r="B11" s="86" t="s">
        <v>759</v>
      </c>
      <c r="C11" s="87"/>
      <c r="D11" s="87">
        <v>1</v>
      </c>
      <c r="E11" s="87">
        <f t="shared" si="0"/>
        <v>29</v>
      </c>
      <c r="F11" s="112" t="s">
        <v>760</v>
      </c>
    </row>
    <row r="12" spans="2:6" ht="14.25" x14ac:dyDescent="0.2">
      <c r="B12" s="15" t="s">
        <v>761</v>
      </c>
      <c r="C12" s="87"/>
      <c r="D12" s="87">
        <v>3</v>
      </c>
      <c r="E12" s="87">
        <f t="shared" si="0"/>
        <v>32</v>
      </c>
      <c r="F12" s="112"/>
    </row>
    <row r="13" spans="2:6" ht="14.25" x14ac:dyDescent="0.2">
      <c r="B13" s="86" t="s">
        <v>762</v>
      </c>
      <c r="C13" s="87"/>
      <c r="D13" s="87">
        <v>1.6</v>
      </c>
      <c r="E13" s="87">
        <f t="shared" si="0"/>
        <v>33.6</v>
      </c>
      <c r="F13" s="112" t="s">
        <v>270</v>
      </c>
    </row>
    <row r="14" spans="2:6" ht="14.25" x14ac:dyDescent="0.2">
      <c r="B14" s="15" t="s">
        <v>763</v>
      </c>
      <c r="C14" s="87"/>
      <c r="D14" s="87">
        <v>0.8</v>
      </c>
      <c r="E14" s="87">
        <f t="shared" si="0"/>
        <v>34.4</v>
      </c>
      <c r="F14" s="112" t="s">
        <v>764</v>
      </c>
    </row>
    <row r="15" spans="2:6" ht="14.25" x14ac:dyDescent="0.2">
      <c r="B15" s="86" t="s">
        <v>765</v>
      </c>
      <c r="C15" s="87"/>
      <c r="D15" s="87">
        <v>0.7</v>
      </c>
      <c r="E15" s="87">
        <f t="shared" si="0"/>
        <v>35.1</v>
      </c>
      <c r="F15" s="112" t="s">
        <v>766</v>
      </c>
    </row>
    <row r="16" spans="2:6" ht="14.25" x14ac:dyDescent="0.2">
      <c r="B16" s="15" t="s">
        <v>763</v>
      </c>
      <c r="C16" s="87"/>
      <c r="D16" s="87">
        <v>2.1</v>
      </c>
      <c r="E16" s="87">
        <f t="shared" si="0"/>
        <v>37.200000000000003</v>
      </c>
      <c r="F16" s="112" t="s">
        <v>304</v>
      </c>
    </row>
    <row r="17" spans="2:6" ht="14.25" x14ac:dyDescent="0.2">
      <c r="B17" s="15" t="s">
        <v>767</v>
      </c>
      <c r="C17" s="87"/>
      <c r="D17" s="87">
        <v>2.2000000000000002</v>
      </c>
      <c r="E17" s="87">
        <f t="shared" si="0"/>
        <v>39.400000000000006</v>
      </c>
      <c r="F17" s="112"/>
    </row>
    <row r="18" spans="2:6" ht="14.25" x14ac:dyDescent="0.2">
      <c r="B18" s="15" t="s">
        <v>768</v>
      </c>
      <c r="C18" s="87"/>
      <c r="D18" s="87">
        <v>0.4</v>
      </c>
      <c r="E18" s="87">
        <f t="shared" si="0"/>
        <v>39.800000000000004</v>
      </c>
      <c r="F18" s="112" t="s">
        <v>270</v>
      </c>
    </row>
    <row r="19" spans="2:6" ht="14.25" x14ac:dyDescent="0.2">
      <c r="B19" s="15" t="s">
        <v>769</v>
      </c>
      <c r="C19" s="87"/>
      <c r="D19" s="87">
        <v>2.6</v>
      </c>
      <c r="E19" s="87">
        <f t="shared" si="0"/>
        <v>42.400000000000006</v>
      </c>
      <c r="F19" s="112"/>
    </row>
    <row r="20" spans="2:6" ht="14.25" x14ac:dyDescent="0.2">
      <c r="B20" s="86" t="s">
        <v>770</v>
      </c>
      <c r="C20" s="87" t="s">
        <v>772</v>
      </c>
      <c r="D20" s="87">
        <v>1.1000000000000001</v>
      </c>
      <c r="E20" s="87">
        <f t="shared" si="0"/>
        <v>43.500000000000007</v>
      </c>
      <c r="F20" s="112" t="s">
        <v>304</v>
      </c>
    </row>
    <row r="21" spans="2:6" ht="14.25" x14ac:dyDescent="0.2">
      <c r="B21" s="86" t="s">
        <v>771</v>
      </c>
      <c r="C21" s="87" t="s">
        <v>773</v>
      </c>
      <c r="D21" s="87">
        <v>0.3</v>
      </c>
      <c r="E21" s="87">
        <f t="shared" si="0"/>
        <v>43.800000000000004</v>
      </c>
      <c r="F21" s="112"/>
    </row>
    <row r="22" spans="2:6" ht="14.25" x14ac:dyDescent="0.2">
      <c r="B22" s="86" t="s">
        <v>774</v>
      </c>
      <c r="C22" s="87" t="s">
        <v>777</v>
      </c>
      <c r="D22" s="87">
        <v>4.8</v>
      </c>
      <c r="E22" s="87">
        <f t="shared" si="0"/>
        <v>48.6</v>
      </c>
      <c r="F22" s="120" t="s">
        <v>775</v>
      </c>
    </row>
    <row r="23" spans="2:6" ht="14.25" x14ac:dyDescent="0.2">
      <c r="B23" s="121" t="s">
        <v>776</v>
      </c>
      <c r="C23" s="122"/>
      <c r="D23" s="122">
        <v>2.2000000000000002</v>
      </c>
      <c r="E23" s="87">
        <f t="shared" si="0"/>
        <v>50.800000000000004</v>
      </c>
      <c r="F23" s="123"/>
    </row>
    <row r="24" spans="2:6" ht="14.25" x14ac:dyDescent="0.2">
      <c r="B24" s="121" t="s">
        <v>406</v>
      </c>
      <c r="C24" s="122"/>
      <c r="D24" s="122">
        <v>1.1000000000000001</v>
      </c>
      <c r="E24" s="87">
        <f t="shared" si="0"/>
        <v>51.900000000000006</v>
      </c>
      <c r="F24" s="123"/>
    </row>
    <row r="25" spans="2:6" ht="15.75" thickBot="1" x14ac:dyDescent="0.3">
      <c r="B25" s="92" t="s">
        <v>405</v>
      </c>
      <c r="C25" s="93"/>
      <c r="D25" s="93">
        <v>1.8</v>
      </c>
      <c r="E25" s="113">
        <f t="shared" si="0"/>
        <v>53.7</v>
      </c>
      <c r="F25" s="114"/>
    </row>
    <row r="26" spans="2:6" ht="14.25" x14ac:dyDescent="0.2">
      <c r="B26" s="27"/>
      <c r="C26" s="28"/>
      <c r="D26" s="28"/>
      <c r="E26" s="23"/>
    </row>
    <row r="27" spans="2:6" ht="14.25" x14ac:dyDescent="0.2">
      <c r="E27" s="23"/>
      <c r="F27" s="117" t="s">
        <v>778</v>
      </c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ht="14.25" x14ac:dyDescent="0.2">
      <c r="E32" s="23"/>
    </row>
    <row r="33" spans="5:5" ht="14.25" x14ac:dyDescent="0.2">
      <c r="E33" s="23"/>
    </row>
    <row r="34" spans="5:5" ht="14.25" x14ac:dyDescent="0.2">
      <c r="E34" s="23"/>
    </row>
    <row r="35" spans="5:5" ht="14.25" x14ac:dyDescent="0.2">
      <c r="E35" s="23"/>
    </row>
    <row r="36" spans="5:5" ht="14.25" x14ac:dyDescent="0.2">
      <c r="E36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2025&amp;R&amp;"Arial,Gras"&amp;20N°125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CEB46-EFEE-4668-8EA0-80A0DCD36536}">
  <dimension ref="B1:F35"/>
  <sheetViews>
    <sheetView topLeftCell="A8" zoomScaleNormal="100" workbookViewId="0">
      <selection activeCell="F26" sqref="F26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406</v>
      </c>
      <c r="C5" s="87"/>
      <c r="D5" s="87">
        <v>1.5</v>
      </c>
      <c r="E5" s="87">
        <f>SUM(E4+D5)</f>
        <v>1.5</v>
      </c>
      <c r="F5" s="112"/>
    </row>
    <row r="6" spans="2:6" ht="14.25" x14ac:dyDescent="0.2">
      <c r="B6" s="15" t="s">
        <v>681</v>
      </c>
      <c r="C6" s="87" t="s">
        <v>754</v>
      </c>
      <c r="D6" s="87">
        <v>1.5</v>
      </c>
      <c r="E6" s="87">
        <f t="shared" ref="E6:E24" si="0">SUM(E5+D6)</f>
        <v>3</v>
      </c>
      <c r="F6" s="112" t="s">
        <v>304</v>
      </c>
    </row>
    <row r="7" spans="2:6" ht="14.25" x14ac:dyDescent="0.2">
      <c r="B7" s="86" t="s">
        <v>779</v>
      </c>
      <c r="C7" s="87"/>
      <c r="D7" s="87">
        <v>1.3</v>
      </c>
      <c r="E7" s="87">
        <f t="shared" si="0"/>
        <v>4.3</v>
      </c>
      <c r="F7" s="112" t="s">
        <v>304</v>
      </c>
    </row>
    <row r="8" spans="2:6" ht="14.25" x14ac:dyDescent="0.2">
      <c r="B8" s="52" t="s">
        <v>780</v>
      </c>
      <c r="C8" s="87"/>
      <c r="D8" s="87">
        <v>2.1</v>
      </c>
      <c r="E8" s="87">
        <f t="shared" si="0"/>
        <v>6.4</v>
      </c>
      <c r="F8" s="112" t="s">
        <v>304</v>
      </c>
    </row>
    <row r="9" spans="2:6" ht="14.25" x14ac:dyDescent="0.2">
      <c r="B9" s="15" t="s">
        <v>532</v>
      </c>
      <c r="C9" s="87"/>
      <c r="D9" s="87">
        <v>1.6</v>
      </c>
      <c r="E9" s="87">
        <f t="shared" si="0"/>
        <v>8</v>
      </c>
      <c r="F9" s="112"/>
    </row>
    <row r="10" spans="2:6" ht="14.25" x14ac:dyDescent="0.2">
      <c r="B10" s="86" t="s">
        <v>781</v>
      </c>
      <c r="C10" s="87"/>
      <c r="D10" s="87">
        <v>7</v>
      </c>
      <c r="E10" s="87">
        <f t="shared" si="0"/>
        <v>15</v>
      </c>
      <c r="F10" s="112"/>
    </row>
    <row r="11" spans="2:6" ht="14.25" x14ac:dyDescent="0.2">
      <c r="B11" s="86" t="s">
        <v>782</v>
      </c>
      <c r="C11" s="87"/>
      <c r="D11" s="87">
        <v>6.4</v>
      </c>
      <c r="E11" s="87">
        <f t="shared" si="0"/>
        <v>21.4</v>
      </c>
      <c r="F11" s="112" t="s">
        <v>783</v>
      </c>
    </row>
    <row r="12" spans="2:6" ht="14.25" x14ac:dyDescent="0.2">
      <c r="B12" s="15" t="s">
        <v>786</v>
      </c>
      <c r="C12" s="87" t="s">
        <v>785</v>
      </c>
      <c r="D12" s="87">
        <v>0.6</v>
      </c>
      <c r="E12" s="87">
        <f t="shared" si="0"/>
        <v>22</v>
      </c>
      <c r="F12" s="112" t="s">
        <v>784</v>
      </c>
    </row>
    <row r="13" spans="2:6" ht="14.25" x14ac:dyDescent="0.2">
      <c r="B13" s="86" t="s">
        <v>511</v>
      </c>
      <c r="C13" s="87"/>
      <c r="D13" s="87">
        <v>3</v>
      </c>
      <c r="E13" s="87">
        <f t="shared" si="0"/>
        <v>25</v>
      </c>
      <c r="F13" s="112" t="s">
        <v>787</v>
      </c>
    </row>
    <row r="14" spans="2:6" ht="14.25" x14ac:dyDescent="0.2">
      <c r="B14" s="15" t="s">
        <v>788</v>
      </c>
      <c r="C14" s="87"/>
      <c r="D14" s="87">
        <v>2</v>
      </c>
      <c r="E14" s="87">
        <f t="shared" si="0"/>
        <v>27</v>
      </c>
      <c r="F14" s="112"/>
    </row>
    <row r="15" spans="2:6" ht="14.25" x14ac:dyDescent="0.2">
      <c r="B15" s="86" t="s">
        <v>789</v>
      </c>
      <c r="C15" s="87"/>
      <c r="D15" s="87">
        <v>4.5</v>
      </c>
      <c r="E15" s="87">
        <f t="shared" si="0"/>
        <v>31.5</v>
      </c>
      <c r="F15" s="112" t="s">
        <v>783</v>
      </c>
    </row>
    <row r="16" spans="2:6" ht="14.25" x14ac:dyDescent="0.2">
      <c r="B16" s="15" t="s">
        <v>790</v>
      </c>
      <c r="C16" s="87" t="s">
        <v>791</v>
      </c>
      <c r="D16" s="87">
        <v>3.5</v>
      </c>
      <c r="E16" s="87">
        <f t="shared" si="0"/>
        <v>35</v>
      </c>
      <c r="F16" s="112"/>
    </row>
    <row r="17" spans="2:6" ht="14.25" x14ac:dyDescent="0.2">
      <c r="B17" s="15" t="s">
        <v>511</v>
      </c>
      <c r="C17" s="87"/>
      <c r="D17" s="87">
        <v>1.5</v>
      </c>
      <c r="E17" s="87">
        <f t="shared" si="0"/>
        <v>36.5</v>
      </c>
      <c r="F17" s="112" t="s">
        <v>792</v>
      </c>
    </row>
    <row r="18" spans="2:6" ht="14.25" x14ac:dyDescent="0.2">
      <c r="B18" s="15" t="s">
        <v>793</v>
      </c>
      <c r="C18" s="87"/>
      <c r="D18" s="87">
        <v>1.6</v>
      </c>
      <c r="E18" s="87">
        <f t="shared" si="0"/>
        <v>38.1</v>
      </c>
      <c r="F18" s="112" t="s">
        <v>270</v>
      </c>
    </row>
    <row r="19" spans="2:6" ht="14.25" x14ac:dyDescent="0.2">
      <c r="B19" s="86" t="s">
        <v>782</v>
      </c>
      <c r="C19" s="87" t="s">
        <v>785</v>
      </c>
      <c r="D19" s="87">
        <v>2.9</v>
      </c>
      <c r="E19" s="87">
        <f t="shared" si="0"/>
        <v>41</v>
      </c>
      <c r="F19" s="112" t="s">
        <v>794</v>
      </c>
    </row>
    <row r="20" spans="2:6" ht="14.25" x14ac:dyDescent="0.2">
      <c r="B20" s="86" t="s">
        <v>795</v>
      </c>
      <c r="C20" s="87"/>
      <c r="D20" s="1">
        <v>6</v>
      </c>
      <c r="E20" s="87">
        <f t="shared" si="0"/>
        <v>47</v>
      </c>
      <c r="F20" s="112"/>
    </row>
    <row r="21" spans="2:6" ht="14.25" x14ac:dyDescent="0.2">
      <c r="B21" s="86" t="s">
        <v>76</v>
      </c>
      <c r="C21" s="87" t="s">
        <v>312</v>
      </c>
      <c r="D21" s="87">
        <v>3.2</v>
      </c>
      <c r="E21" s="87">
        <f t="shared" si="0"/>
        <v>50.2</v>
      </c>
      <c r="F21" s="112"/>
    </row>
    <row r="22" spans="2:6" ht="14.25" x14ac:dyDescent="0.2">
      <c r="B22" s="86" t="s">
        <v>796</v>
      </c>
      <c r="C22" s="87"/>
      <c r="D22" s="87">
        <v>6.8</v>
      </c>
      <c r="E22" s="87">
        <f t="shared" si="0"/>
        <v>57</v>
      </c>
      <c r="F22" s="120" t="s">
        <v>775</v>
      </c>
    </row>
    <row r="23" spans="2:6" ht="14.25" x14ac:dyDescent="0.2">
      <c r="B23" s="121" t="s">
        <v>797</v>
      </c>
      <c r="C23" s="122"/>
      <c r="D23" s="122">
        <v>1.3</v>
      </c>
      <c r="E23" s="87">
        <f t="shared" si="0"/>
        <v>58.3</v>
      </c>
      <c r="F23" s="123"/>
    </row>
    <row r="24" spans="2:6" ht="15.75" thickBot="1" x14ac:dyDescent="0.3">
      <c r="B24" s="92" t="s">
        <v>405</v>
      </c>
      <c r="C24" s="93"/>
      <c r="D24" s="93">
        <v>4</v>
      </c>
      <c r="E24" s="113">
        <f t="shared" si="0"/>
        <v>62.3</v>
      </c>
      <c r="F24" s="114"/>
    </row>
    <row r="25" spans="2:6" ht="14.25" x14ac:dyDescent="0.2">
      <c r="B25" s="27"/>
      <c r="C25" s="28"/>
      <c r="D25" s="28"/>
      <c r="E25" s="23"/>
    </row>
    <row r="26" spans="2:6" ht="14.25" x14ac:dyDescent="0.2">
      <c r="E26" s="23"/>
      <c r="F26" s="117" t="s">
        <v>798</v>
      </c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s="80" customFormat="1" ht="14.25" x14ac:dyDescent="0.2">
      <c r="B32"/>
      <c r="C32" s="1"/>
      <c r="D32" s="1"/>
      <c r="E32" s="23"/>
    </row>
    <row r="33" spans="2:5" s="80" customFormat="1" ht="14.25" x14ac:dyDescent="0.2">
      <c r="B33"/>
      <c r="C33" s="1"/>
      <c r="D33" s="1"/>
      <c r="E33" s="23"/>
    </row>
    <row r="34" spans="2:5" s="80" customFormat="1" ht="14.25" x14ac:dyDescent="0.2">
      <c r="B34"/>
      <c r="C34" s="1"/>
      <c r="D34" s="1"/>
      <c r="E34" s="23"/>
    </row>
    <row r="35" spans="2:5" s="80" customFormat="1" ht="14.25" x14ac:dyDescent="0.2">
      <c r="B35"/>
      <c r="C35" s="1"/>
      <c r="D35" s="1"/>
      <c r="E35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2025&amp;R&amp;"Arial,Gras"&amp;20N°126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972D2-D2AA-4058-9950-78BB4AE58AF7}">
  <dimension ref="B1:F35"/>
  <sheetViews>
    <sheetView zoomScaleNormal="100" workbookViewId="0">
      <selection activeCell="D25" sqref="D25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376</v>
      </c>
      <c r="C5" s="87"/>
      <c r="D5" s="87">
        <v>2</v>
      </c>
      <c r="E5" s="87">
        <f>SUM(E4+D5)</f>
        <v>2</v>
      </c>
      <c r="F5" s="112" t="s">
        <v>270</v>
      </c>
    </row>
    <row r="6" spans="2:6" ht="14.25" x14ac:dyDescent="0.2">
      <c r="B6" s="15" t="s">
        <v>800</v>
      </c>
      <c r="C6" s="87"/>
      <c r="D6" s="87">
        <v>2</v>
      </c>
      <c r="E6" s="87">
        <f t="shared" ref="E6:E24" si="0">SUM(E5+D6)</f>
        <v>4</v>
      </c>
      <c r="F6" s="112" t="s">
        <v>304</v>
      </c>
    </row>
    <row r="7" spans="2:6" ht="14.25" x14ac:dyDescent="0.2">
      <c r="B7" s="86" t="s">
        <v>377</v>
      </c>
      <c r="C7" s="87"/>
      <c r="D7" s="87">
        <v>0.1</v>
      </c>
      <c r="E7" s="87">
        <f t="shared" si="0"/>
        <v>4.0999999999999996</v>
      </c>
      <c r="F7" s="112" t="s">
        <v>304</v>
      </c>
    </row>
    <row r="8" spans="2:6" ht="14.25" x14ac:dyDescent="0.2">
      <c r="B8" s="52" t="s">
        <v>752</v>
      </c>
      <c r="C8" s="87" t="s">
        <v>570</v>
      </c>
      <c r="D8" s="87">
        <v>5.9</v>
      </c>
      <c r="E8" s="87">
        <f t="shared" si="0"/>
        <v>10</v>
      </c>
      <c r="F8" s="112" t="s">
        <v>304</v>
      </c>
    </row>
    <row r="9" spans="2:6" ht="14.25" x14ac:dyDescent="0.2">
      <c r="B9" s="15" t="s">
        <v>801</v>
      </c>
      <c r="C9" s="87"/>
      <c r="D9" s="87">
        <v>8.4</v>
      </c>
      <c r="E9" s="87">
        <f t="shared" si="0"/>
        <v>18.399999999999999</v>
      </c>
      <c r="F9" s="112"/>
    </row>
    <row r="10" spans="2:6" ht="14.25" x14ac:dyDescent="0.2">
      <c r="B10" s="86" t="s">
        <v>802</v>
      </c>
      <c r="C10" s="87" t="s">
        <v>803</v>
      </c>
      <c r="D10" s="87">
        <v>9.9</v>
      </c>
      <c r="E10" s="87">
        <f t="shared" si="0"/>
        <v>28.299999999999997</v>
      </c>
      <c r="F10" s="112" t="s">
        <v>270</v>
      </c>
    </row>
    <row r="11" spans="2:6" ht="14.25" x14ac:dyDescent="0.2">
      <c r="B11" s="86" t="s">
        <v>805</v>
      </c>
      <c r="C11" s="87" t="s">
        <v>804</v>
      </c>
      <c r="D11" s="87">
        <v>3.6</v>
      </c>
      <c r="E11" s="87">
        <f t="shared" si="0"/>
        <v>31.9</v>
      </c>
      <c r="F11" s="112" t="s">
        <v>806</v>
      </c>
    </row>
    <row r="12" spans="2:6" ht="14.25" x14ac:dyDescent="0.2">
      <c r="B12" s="15" t="s">
        <v>807</v>
      </c>
      <c r="C12" s="87"/>
      <c r="D12" s="87">
        <v>3.1</v>
      </c>
      <c r="E12" s="87">
        <f t="shared" si="0"/>
        <v>35</v>
      </c>
      <c r="F12" s="112"/>
    </row>
    <row r="13" spans="2:6" ht="14.25" x14ac:dyDescent="0.2">
      <c r="B13" s="86" t="s">
        <v>808</v>
      </c>
      <c r="C13" s="87"/>
      <c r="D13" s="87">
        <v>3.3</v>
      </c>
      <c r="E13" s="87">
        <f t="shared" si="0"/>
        <v>38.299999999999997</v>
      </c>
      <c r="F13" s="112" t="s">
        <v>809</v>
      </c>
    </row>
    <row r="14" spans="2:6" ht="14.25" x14ac:dyDescent="0.2">
      <c r="B14" s="15" t="s">
        <v>385</v>
      </c>
      <c r="C14" s="87"/>
      <c r="D14" s="87">
        <v>5.0999999999999996</v>
      </c>
      <c r="E14" s="87">
        <f t="shared" si="0"/>
        <v>43.4</v>
      </c>
      <c r="F14" s="112" t="s">
        <v>270</v>
      </c>
    </row>
    <row r="15" spans="2:6" ht="14.25" x14ac:dyDescent="0.2">
      <c r="B15" s="86" t="s">
        <v>810</v>
      </c>
      <c r="C15" s="87"/>
      <c r="D15" s="87">
        <v>2.4</v>
      </c>
      <c r="E15" s="87">
        <f t="shared" si="0"/>
        <v>45.8</v>
      </c>
      <c r="F15" s="112" t="s">
        <v>304</v>
      </c>
    </row>
    <row r="16" spans="2:6" ht="14.25" x14ac:dyDescent="0.2">
      <c r="B16" s="15" t="s">
        <v>811</v>
      </c>
      <c r="C16" s="87"/>
      <c r="D16" s="87">
        <v>1.3</v>
      </c>
      <c r="E16" s="87">
        <f t="shared" si="0"/>
        <v>47.099999999999994</v>
      </c>
      <c r="F16" s="112"/>
    </row>
    <row r="17" spans="2:6" ht="14.25" x14ac:dyDescent="0.2">
      <c r="B17" s="15" t="s">
        <v>812</v>
      </c>
      <c r="C17" s="87"/>
      <c r="D17" s="87">
        <v>2.5</v>
      </c>
      <c r="E17" s="87">
        <f t="shared" si="0"/>
        <v>49.599999999999994</v>
      </c>
      <c r="F17" s="112" t="s">
        <v>270</v>
      </c>
    </row>
    <row r="18" spans="2:6" ht="14.25" x14ac:dyDescent="0.2">
      <c r="B18" s="15" t="s">
        <v>763</v>
      </c>
      <c r="C18" s="87"/>
      <c r="D18" s="87">
        <v>0.3</v>
      </c>
      <c r="E18" s="87">
        <f t="shared" si="0"/>
        <v>49.899999999999991</v>
      </c>
      <c r="F18" s="112" t="s">
        <v>813</v>
      </c>
    </row>
    <row r="19" spans="2:6" ht="14.25" x14ac:dyDescent="0.2">
      <c r="B19" s="86" t="s">
        <v>814</v>
      </c>
      <c r="C19" s="87"/>
      <c r="D19" s="87">
        <v>2.8</v>
      </c>
      <c r="E19" s="87">
        <f t="shared" si="0"/>
        <v>52.699999999999989</v>
      </c>
      <c r="F19" s="112" t="s">
        <v>794</v>
      </c>
    </row>
    <row r="20" spans="2:6" ht="14.25" x14ac:dyDescent="0.2">
      <c r="B20" s="86" t="s">
        <v>815</v>
      </c>
      <c r="C20" s="87"/>
      <c r="D20" s="1">
        <v>1.1000000000000001</v>
      </c>
      <c r="E20" s="87">
        <f t="shared" si="0"/>
        <v>53.79999999999999</v>
      </c>
      <c r="F20" s="112" t="s">
        <v>270</v>
      </c>
    </row>
    <row r="21" spans="2:6" ht="14.25" x14ac:dyDescent="0.2">
      <c r="B21" s="86" t="s">
        <v>816</v>
      </c>
      <c r="C21" s="87"/>
      <c r="D21" s="87">
        <v>1.7</v>
      </c>
      <c r="E21" s="87">
        <f t="shared" si="0"/>
        <v>55.499999999999993</v>
      </c>
      <c r="F21" s="112" t="s">
        <v>817</v>
      </c>
    </row>
    <row r="22" spans="2:6" ht="14.25" x14ac:dyDescent="0.2">
      <c r="B22" s="86" t="s">
        <v>752</v>
      </c>
      <c r="C22" s="87" t="s">
        <v>570</v>
      </c>
      <c r="D22" s="87">
        <v>0.6</v>
      </c>
      <c r="E22" s="87">
        <f t="shared" si="0"/>
        <v>56.099999999999994</v>
      </c>
      <c r="F22" s="120" t="s">
        <v>775</v>
      </c>
    </row>
    <row r="23" spans="2:6" ht="14.25" x14ac:dyDescent="0.2">
      <c r="B23" s="121" t="s">
        <v>818</v>
      </c>
      <c r="C23" s="122"/>
      <c r="D23" s="122">
        <v>2.9</v>
      </c>
      <c r="E23" s="87">
        <f t="shared" si="0"/>
        <v>58.999999999999993</v>
      </c>
      <c r="F23" s="123"/>
    </row>
    <row r="24" spans="2:6" ht="15.75" thickBot="1" x14ac:dyDescent="0.3">
      <c r="B24" s="92" t="s">
        <v>405</v>
      </c>
      <c r="C24" s="93"/>
      <c r="D24" s="93">
        <v>3.8</v>
      </c>
      <c r="E24" s="113">
        <f t="shared" si="0"/>
        <v>62.79999999999999</v>
      </c>
      <c r="F24" s="114"/>
    </row>
    <row r="25" spans="2:6" ht="14.25" x14ac:dyDescent="0.2">
      <c r="B25" s="27"/>
      <c r="C25" s="28"/>
      <c r="D25" s="28"/>
      <c r="E25" s="23"/>
    </row>
    <row r="26" spans="2:6" ht="14.25" x14ac:dyDescent="0.2">
      <c r="E26" s="23"/>
      <c r="F26" s="117" t="s">
        <v>799</v>
      </c>
    </row>
    <row r="27" spans="2:6" ht="14.25" x14ac:dyDescent="0.2">
      <c r="E27" s="23"/>
    </row>
    <row r="28" spans="2:6" ht="14.25" x14ac:dyDescent="0.2">
      <c r="E28" s="23"/>
    </row>
    <row r="29" spans="2:6" ht="14.25" x14ac:dyDescent="0.2">
      <c r="E29" s="23"/>
    </row>
    <row r="30" spans="2:6" ht="14.25" x14ac:dyDescent="0.2">
      <c r="E30" s="23"/>
    </row>
    <row r="31" spans="2:6" ht="14.25" x14ac:dyDescent="0.2">
      <c r="E31" s="23"/>
    </row>
    <row r="32" spans="2:6" s="80" customFormat="1" ht="14.25" x14ac:dyDescent="0.2">
      <c r="B32"/>
      <c r="C32" s="1"/>
      <c r="D32" s="1"/>
      <c r="E32" s="23"/>
    </row>
    <row r="33" spans="2:5" s="80" customFormat="1" ht="14.25" x14ac:dyDescent="0.2">
      <c r="B33"/>
      <c r="C33" s="1"/>
      <c r="D33" s="1"/>
      <c r="E33" s="23"/>
    </row>
    <row r="34" spans="2:5" s="80" customFormat="1" ht="14.25" x14ac:dyDescent="0.2">
      <c r="B34"/>
      <c r="C34" s="1"/>
      <c r="D34" s="1"/>
      <c r="E34" s="23"/>
    </row>
    <row r="35" spans="2:5" s="80" customFormat="1" ht="14.25" x14ac:dyDescent="0.2">
      <c r="B35"/>
      <c r="C35" s="1"/>
      <c r="D35" s="1"/>
      <c r="E35" s="23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2025&amp;R&amp;"Arial,Gras"&amp;20N°127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544E-A5EB-4C7B-930A-8229A2F2AFDD}">
  <dimension ref="A1:F35"/>
  <sheetViews>
    <sheetView zoomScaleNormal="100" workbookViewId="0">
      <selection activeCell="B7" sqref="B7:D7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819</v>
      </c>
      <c r="C5" s="87"/>
      <c r="D5" s="87">
        <v>0.3</v>
      </c>
      <c r="E5" s="87">
        <f>SUM(E4+D5)</f>
        <v>0.3</v>
      </c>
      <c r="F5" s="112"/>
    </row>
    <row r="6" spans="2:6" ht="14.25" x14ac:dyDescent="0.2">
      <c r="B6" s="15" t="s">
        <v>820</v>
      </c>
      <c r="C6" s="87"/>
      <c r="D6" s="87">
        <v>0.5</v>
      </c>
      <c r="E6" s="87">
        <f t="shared" ref="E6:E19" si="0">SUM(E5+D6)</f>
        <v>0.8</v>
      </c>
      <c r="F6" s="112" t="s">
        <v>270</v>
      </c>
    </row>
    <row r="7" spans="2:6" ht="14.25" x14ac:dyDescent="0.2">
      <c r="B7" s="86" t="s">
        <v>821</v>
      </c>
      <c r="C7" s="87"/>
      <c r="D7" s="87">
        <v>2.4</v>
      </c>
      <c r="E7" s="87">
        <f t="shared" si="0"/>
        <v>3.2</v>
      </c>
      <c r="F7" s="112" t="s">
        <v>304</v>
      </c>
    </row>
    <row r="8" spans="2:6" ht="14.25" x14ac:dyDescent="0.2">
      <c r="B8" s="52" t="s">
        <v>822</v>
      </c>
      <c r="C8" s="87"/>
      <c r="D8" s="87">
        <v>3.8</v>
      </c>
      <c r="E8" s="87">
        <f t="shared" si="0"/>
        <v>7</v>
      </c>
      <c r="F8" s="112" t="s">
        <v>304</v>
      </c>
    </row>
    <row r="9" spans="2:6" ht="14.25" x14ac:dyDescent="0.2">
      <c r="B9" s="15" t="s">
        <v>814</v>
      </c>
      <c r="C9" s="87"/>
      <c r="D9" s="87">
        <v>4</v>
      </c>
      <c r="E9" s="87">
        <f t="shared" si="0"/>
        <v>11</v>
      </c>
      <c r="F9" s="112" t="s">
        <v>823</v>
      </c>
    </row>
    <row r="10" spans="2:6" ht="14.25" x14ac:dyDescent="0.2">
      <c r="B10" s="86" t="s">
        <v>824</v>
      </c>
      <c r="C10" s="87" t="s">
        <v>825</v>
      </c>
      <c r="D10" s="87">
        <v>2.2999999999999998</v>
      </c>
      <c r="E10" s="87">
        <f t="shared" si="0"/>
        <v>13.3</v>
      </c>
      <c r="F10" s="112" t="s">
        <v>304</v>
      </c>
    </row>
    <row r="11" spans="2:6" ht="14.25" x14ac:dyDescent="0.2">
      <c r="B11" s="86" t="s">
        <v>524</v>
      </c>
      <c r="C11" s="87" t="s">
        <v>826</v>
      </c>
      <c r="D11" s="87">
        <v>4.0999999999999996</v>
      </c>
      <c r="E11" s="87">
        <f t="shared" si="0"/>
        <v>17.399999999999999</v>
      </c>
      <c r="F11" s="112"/>
    </row>
    <row r="12" spans="2:6" ht="14.25" x14ac:dyDescent="0.2">
      <c r="B12" s="15" t="s">
        <v>827</v>
      </c>
      <c r="C12" s="87"/>
      <c r="D12" s="87">
        <v>3.2</v>
      </c>
      <c r="E12" s="87">
        <f t="shared" si="0"/>
        <v>20.599999999999998</v>
      </c>
      <c r="F12" s="112"/>
    </row>
    <row r="13" spans="2:6" ht="14.25" x14ac:dyDescent="0.2">
      <c r="B13" s="95" t="s">
        <v>753</v>
      </c>
      <c r="C13" s="87" t="s">
        <v>691</v>
      </c>
      <c r="D13" s="87">
        <v>2.7</v>
      </c>
      <c r="E13" s="87">
        <f t="shared" si="0"/>
        <v>23.299999999999997</v>
      </c>
      <c r="F13" s="112"/>
    </row>
    <row r="14" spans="2:6" ht="14.25" x14ac:dyDescent="0.2">
      <c r="B14" s="15" t="s">
        <v>828</v>
      </c>
      <c r="C14" s="87" t="s">
        <v>756</v>
      </c>
      <c r="D14" s="87">
        <v>6.2</v>
      </c>
      <c r="E14" s="87">
        <f t="shared" si="0"/>
        <v>29.499999999999996</v>
      </c>
      <c r="F14" s="112"/>
    </row>
    <row r="15" spans="2:6" ht="14.25" x14ac:dyDescent="0.2">
      <c r="B15" s="86" t="s">
        <v>538</v>
      </c>
      <c r="C15" s="87" t="s">
        <v>829</v>
      </c>
      <c r="D15" s="87">
        <v>1.9</v>
      </c>
      <c r="E15" s="87">
        <f t="shared" si="0"/>
        <v>31.399999999999995</v>
      </c>
      <c r="F15" s="112"/>
    </row>
    <row r="16" spans="2:6" ht="14.25" x14ac:dyDescent="0.2">
      <c r="B16" s="15" t="s">
        <v>197</v>
      </c>
      <c r="C16" s="87" t="s">
        <v>830</v>
      </c>
      <c r="D16" s="87">
        <v>8</v>
      </c>
      <c r="E16" s="87">
        <f t="shared" si="0"/>
        <v>39.399999999999991</v>
      </c>
      <c r="F16" s="112"/>
    </row>
    <row r="17" spans="1:6" ht="14.25" x14ac:dyDescent="0.2">
      <c r="B17" s="15" t="s">
        <v>689</v>
      </c>
      <c r="C17" s="87"/>
      <c r="D17" s="87">
        <v>10.199999999999999</v>
      </c>
      <c r="E17" s="87">
        <f t="shared" si="0"/>
        <v>49.599999999999994</v>
      </c>
      <c r="F17" s="112"/>
    </row>
    <row r="18" spans="1:6" ht="14.25" x14ac:dyDescent="0.2">
      <c r="B18" s="15" t="s">
        <v>699</v>
      </c>
      <c r="C18" s="87"/>
      <c r="D18" s="87">
        <v>1.6</v>
      </c>
      <c r="E18" s="87">
        <f t="shared" si="0"/>
        <v>51.199999999999996</v>
      </c>
      <c r="F18" s="112"/>
    </row>
    <row r="19" spans="1:6" ht="15.75" thickBot="1" x14ac:dyDescent="0.3">
      <c r="B19" s="92" t="s">
        <v>405</v>
      </c>
      <c r="C19" s="93"/>
      <c r="D19" s="93">
        <v>1.3</v>
      </c>
      <c r="E19" s="113">
        <f t="shared" si="0"/>
        <v>52.499999999999993</v>
      </c>
      <c r="F19" s="114"/>
    </row>
    <row r="20" spans="1:6" ht="14.25" x14ac:dyDescent="0.2">
      <c r="B20" s="27"/>
      <c r="C20" s="28"/>
      <c r="D20" s="28"/>
      <c r="E20" s="23"/>
    </row>
    <row r="21" spans="1:6" ht="14.25" x14ac:dyDescent="0.2">
      <c r="E21" s="23"/>
      <c r="F21" s="117" t="s">
        <v>831</v>
      </c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E26" s="23"/>
    </row>
    <row r="27" spans="1:6" ht="14.25" x14ac:dyDescent="0.2">
      <c r="A27" s="80"/>
      <c r="E27" s="23"/>
    </row>
    <row r="28" spans="1:6" ht="14.25" x14ac:dyDescent="0.2">
      <c r="A28" s="80"/>
      <c r="E28" s="23"/>
    </row>
    <row r="29" spans="1:6" ht="14.25" x14ac:dyDescent="0.2">
      <c r="A29" s="80"/>
      <c r="E29" s="23"/>
    </row>
    <row r="30" spans="1:6" ht="14.25" x14ac:dyDescent="0.2">
      <c r="A30" s="80"/>
      <c r="E30" s="23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  <row r="35" spans="1:5" s="80" customFormat="1" x14ac:dyDescent="0.2">
      <c r="A35"/>
      <c r="B35"/>
      <c r="C35" s="1"/>
      <c r="D35" s="1"/>
      <c r="E35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2025&amp;R&amp;"Arial,Gras"&amp;20N°128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22E75-EF96-40DE-8811-78755EB6DA6F}">
  <dimension ref="A1:F37"/>
  <sheetViews>
    <sheetView zoomScaleNormal="100" workbookViewId="0">
      <selection activeCell="F23" sqref="F23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699</v>
      </c>
      <c r="C5" s="87"/>
      <c r="D5" s="87">
        <v>1</v>
      </c>
      <c r="E5" s="87">
        <f>SUM(E4+D5)</f>
        <v>1</v>
      </c>
      <c r="F5" s="112"/>
    </row>
    <row r="6" spans="2:6" ht="14.25" x14ac:dyDescent="0.2">
      <c r="B6" s="15" t="s">
        <v>832</v>
      </c>
      <c r="C6" s="87"/>
      <c r="D6" s="87">
        <v>2.6</v>
      </c>
      <c r="E6" s="87">
        <f t="shared" ref="E6:E21" si="0">SUM(E5+D6)</f>
        <v>3.6</v>
      </c>
      <c r="F6" s="112" t="s">
        <v>270</v>
      </c>
    </row>
    <row r="7" spans="2:6" ht="14.25" x14ac:dyDescent="0.2">
      <c r="B7" s="86" t="s">
        <v>833</v>
      </c>
      <c r="C7" s="87"/>
      <c r="D7" s="87">
        <v>1.2</v>
      </c>
      <c r="E7" s="87">
        <f t="shared" si="0"/>
        <v>4.8</v>
      </c>
      <c r="F7" s="112" t="s">
        <v>304</v>
      </c>
    </row>
    <row r="8" spans="2:6" ht="14.25" x14ac:dyDescent="0.2">
      <c r="B8" s="52" t="s">
        <v>835</v>
      </c>
      <c r="C8" s="87" t="s">
        <v>18</v>
      </c>
      <c r="D8" s="87">
        <v>1.8</v>
      </c>
      <c r="E8" s="87">
        <f t="shared" si="0"/>
        <v>6.6</v>
      </c>
      <c r="F8" s="112" t="s">
        <v>304</v>
      </c>
    </row>
    <row r="9" spans="2:6" ht="14.25" x14ac:dyDescent="0.2">
      <c r="B9" s="15" t="s">
        <v>763</v>
      </c>
      <c r="C9" s="87"/>
      <c r="D9" s="87">
        <v>7.5</v>
      </c>
      <c r="E9" s="87">
        <f t="shared" si="0"/>
        <v>14.1</v>
      </c>
      <c r="F9" s="112" t="s">
        <v>834</v>
      </c>
    </row>
    <row r="10" spans="2:6" ht="14.25" x14ac:dyDescent="0.2">
      <c r="B10" s="86" t="s">
        <v>274</v>
      </c>
      <c r="C10" s="87" t="s">
        <v>730</v>
      </c>
      <c r="D10" s="87">
        <v>3.9</v>
      </c>
      <c r="E10" s="87">
        <f t="shared" si="0"/>
        <v>18</v>
      </c>
      <c r="F10" s="112" t="s">
        <v>304</v>
      </c>
    </row>
    <row r="11" spans="2:6" ht="14.25" x14ac:dyDescent="0.2">
      <c r="B11" s="86" t="s">
        <v>836</v>
      </c>
      <c r="C11" s="87" t="s">
        <v>732</v>
      </c>
      <c r="D11" s="87">
        <v>4</v>
      </c>
      <c r="E11" s="87">
        <f t="shared" si="0"/>
        <v>22</v>
      </c>
      <c r="F11" s="112" t="s">
        <v>270</v>
      </c>
    </row>
    <row r="12" spans="2:6" ht="14.25" x14ac:dyDescent="0.2">
      <c r="B12" s="15" t="s">
        <v>837</v>
      </c>
      <c r="C12" s="87" t="s">
        <v>838</v>
      </c>
      <c r="D12" s="87">
        <v>6</v>
      </c>
      <c r="E12" s="87">
        <f t="shared" si="0"/>
        <v>28</v>
      </c>
      <c r="F12" s="112"/>
    </row>
    <row r="13" spans="2:6" ht="14.25" x14ac:dyDescent="0.2">
      <c r="B13" s="95" t="s">
        <v>839</v>
      </c>
      <c r="C13" s="87" t="s">
        <v>747</v>
      </c>
      <c r="D13" s="87">
        <v>5.6</v>
      </c>
      <c r="E13" s="87">
        <f t="shared" si="0"/>
        <v>33.6</v>
      </c>
      <c r="F13" s="112" t="s">
        <v>270</v>
      </c>
    </row>
    <row r="14" spans="2:6" ht="14.25" x14ac:dyDescent="0.2">
      <c r="B14" s="15" t="s">
        <v>840</v>
      </c>
      <c r="C14" s="87"/>
      <c r="D14" s="87">
        <v>5.2</v>
      </c>
      <c r="E14" s="87">
        <f t="shared" si="0"/>
        <v>38.800000000000004</v>
      </c>
      <c r="F14" s="112"/>
    </row>
    <row r="15" spans="2:6" ht="14.25" x14ac:dyDescent="0.2">
      <c r="B15" s="86" t="s">
        <v>161</v>
      </c>
      <c r="C15" s="87"/>
      <c r="D15" s="87">
        <v>4.4000000000000004</v>
      </c>
      <c r="E15" s="87">
        <f t="shared" si="0"/>
        <v>43.2</v>
      </c>
      <c r="F15" s="112"/>
    </row>
    <row r="16" spans="2:6" ht="14.25" x14ac:dyDescent="0.2">
      <c r="B16" s="15" t="s">
        <v>841</v>
      </c>
      <c r="C16" s="87"/>
      <c r="D16" s="87">
        <v>3.3</v>
      </c>
      <c r="E16" s="87">
        <f t="shared" si="0"/>
        <v>46.5</v>
      </c>
      <c r="F16" s="112"/>
    </row>
    <row r="17" spans="1:6" ht="14.25" x14ac:dyDescent="0.2">
      <c r="B17" s="15" t="s">
        <v>842</v>
      </c>
      <c r="C17" s="87"/>
      <c r="D17" s="87">
        <v>2.6</v>
      </c>
      <c r="E17" s="87">
        <f t="shared" si="0"/>
        <v>49.1</v>
      </c>
      <c r="F17" s="112" t="s">
        <v>843</v>
      </c>
    </row>
    <row r="18" spans="1:6" ht="14.25" x14ac:dyDescent="0.2">
      <c r="B18" s="15" t="s">
        <v>177</v>
      </c>
      <c r="C18" s="87"/>
      <c r="D18" s="87">
        <v>3.1</v>
      </c>
      <c r="E18" s="87">
        <f t="shared" si="0"/>
        <v>52.2</v>
      </c>
      <c r="F18" s="112"/>
    </row>
    <row r="19" spans="1:6" ht="14.25" x14ac:dyDescent="0.2">
      <c r="B19" s="15" t="s">
        <v>844</v>
      </c>
      <c r="C19" s="87"/>
      <c r="D19" s="87">
        <v>1.7</v>
      </c>
      <c r="E19" s="87">
        <f t="shared" si="0"/>
        <v>53.900000000000006</v>
      </c>
      <c r="F19" s="112"/>
    </row>
    <row r="20" spans="1:6" ht="14.25" x14ac:dyDescent="0.2">
      <c r="B20" s="15" t="s">
        <v>845</v>
      </c>
      <c r="C20" s="87" t="s">
        <v>740</v>
      </c>
      <c r="D20" s="87">
        <v>2.6</v>
      </c>
      <c r="E20" s="87">
        <f t="shared" si="0"/>
        <v>56.500000000000007</v>
      </c>
      <c r="F20" s="112" t="s">
        <v>270</v>
      </c>
    </row>
    <row r="21" spans="1:6" ht="15.75" thickBot="1" x14ac:dyDescent="0.3">
      <c r="B21" s="92" t="s">
        <v>405</v>
      </c>
      <c r="C21" s="93"/>
      <c r="D21" s="93">
        <v>3.2</v>
      </c>
      <c r="E21" s="113">
        <f t="shared" si="0"/>
        <v>59.70000000000001</v>
      </c>
      <c r="F21" s="114"/>
    </row>
    <row r="22" spans="1:6" ht="14.25" x14ac:dyDescent="0.2">
      <c r="B22" s="27"/>
      <c r="C22" s="28"/>
      <c r="D22" s="28"/>
      <c r="E22" s="23"/>
    </row>
    <row r="23" spans="1:6" ht="14.25" x14ac:dyDescent="0.2">
      <c r="E23" s="23"/>
      <c r="F23" s="117" t="s">
        <v>846</v>
      </c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E26" s="23"/>
    </row>
    <row r="27" spans="1:6" ht="14.25" x14ac:dyDescent="0.2">
      <c r="E27" s="23"/>
    </row>
    <row r="28" spans="1:6" ht="14.25" x14ac:dyDescent="0.2">
      <c r="E28" s="23"/>
    </row>
    <row r="29" spans="1:6" ht="14.25" x14ac:dyDescent="0.2">
      <c r="A29" s="80"/>
      <c r="E29" s="23"/>
    </row>
    <row r="30" spans="1:6" ht="14.25" x14ac:dyDescent="0.2">
      <c r="A30" s="80"/>
      <c r="E30" s="23"/>
    </row>
    <row r="31" spans="1:6" ht="14.25" x14ac:dyDescent="0.2">
      <c r="A31" s="80"/>
      <c r="E31" s="23"/>
    </row>
    <row r="32" spans="1:6" ht="14.25" x14ac:dyDescent="0.2">
      <c r="A32" s="80"/>
      <c r="E32" s="23"/>
    </row>
    <row r="34" spans="1:5" s="80" customFormat="1" x14ac:dyDescent="0.2">
      <c r="A34"/>
      <c r="B34"/>
      <c r="C34" s="1"/>
      <c r="D34" s="1"/>
      <c r="E34" s="1"/>
    </row>
    <row r="35" spans="1:5" s="80" customFormat="1" x14ac:dyDescent="0.2">
      <c r="A35"/>
      <c r="B35"/>
      <c r="C35" s="1"/>
      <c r="D35" s="1"/>
      <c r="E35" s="1"/>
    </row>
    <row r="36" spans="1:5" s="80" customFormat="1" x14ac:dyDescent="0.2">
      <c r="A36"/>
      <c r="B36"/>
      <c r="C36" s="1"/>
      <c r="D36" s="1"/>
      <c r="E36" s="1"/>
    </row>
    <row r="37" spans="1:5" s="80" customFormat="1" x14ac:dyDescent="0.2">
      <c r="A37"/>
      <c r="B37"/>
      <c r="C37" s="1"/>
      <c r="D37" s="1"/>
      <c r="E37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2025&amp;R&amp;"Arial,Gras"&amp;20N°129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9A53A-B704-42D7-85E1-BB1EEA787754}">
  <dimension ref="A1:F39"/>
  <sheetViews>
    <sheetView zoomScaleNormal="100" workbookViewId="0">
      <selection activeCell="B5" sqref="B5:F6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819</v>
      </c>
      <c r="C5" s="87"/>
      <c r="D5" s="87">
        <v>0.3</v>
      </c>
      <c r="E5" s="87">
        <f>SUM(E4+D5)</f>
        <v>0.3</v>
      </c>
      <c r="F5" s="112"/>
    </row>
    <row r="6" spans="2:6" ht="14.25" x14ac:dyDescent="0.2">
      <c r="B6" s="15" t="s">
        <v>820</v>
      </c>
      <c r="C6" s="87"/>
      <c r="D6" s="87">
        <v>0.5</v>
      </c>
      <c r="E6" s="87">
        <f t="shared" ref="E6:E23" si="0">SUM(E5+D6)</f>
        <v>0.8</v>
      </c>
      <c r="F6" s="112" t="s">
        <v>270</v>
      </c>
    </row>
    <row r="7" spans="2:6" ht="14.25" x14ac:dyDescent="0.2">
      <c r="B7" s="86" t="s">
        <v>821</v>
      </c>
      <c r="C7" s="87" t="s">
        <v>31</v>
      </c>
      <c r="D7" s="87">
        <v>2.4</v>
      </c>
      <c r="E7" s="87">
        <f t="shared" si="0"/>
        <v>3.2</v>
      </c>
      <c r="F7" s="112" t="s">
        <v>304</v>
      </c>
    </row>
    <row r="8" spans="2:6" ht="14.25" x14ac:dyDescent="0.2">
      <c r="B8" s="52" t="s">
        <v>862</v>
      </c>
      <c r="C8" s="87" t="s">
        <v>570</v>
      </c>
      <c r="D8" s="87">
        <v>3.5</v>
      </c>
      <c r="E8" s="87">
        <f t="shared" si="0"/>
        <v>6.7</v>
      </c>
      <c r="F8" s="112" t="s">
        <v>304</v>
      </c>
    </row>
    <row r="9" spans="2:6" ht="14.25" x14ac:dyDescent="0.2">
      <c r="B9" s="52" t="s">
        <v>863</v>
      </c>
      <c r="C9" s="87" t="s">
        <v>31</v>
      </c>
      <c r="D9" s="87">
        <v>1.3</v>
      </c>
      <c r="E9" s="87">
        <f t="shared" si="0"/>
        <v>8</v>
      </c>
      <c r="F9" s="112" t="s">
        <v>864</v>
      </c>
    </row>
    <row r="10" spans="2:6" ht="14.25" x14ac:dyDescent="0.2">
      <c r="B10" s="86" t="s">
        <v>814</v>
      </c>
      <c r="C10" s="87"/>
      <c r="D10" s="87">
        <v>2.2999999999999998</v>
      </c>
      <c r="E10" s="87">
        <f t="shared" si="0"/>
        <v>10.3</v>
      </c>
      <c r="F10" s="112" t="s">
        <v>270</v>
      </c>
    </row>
    <row r="11" spans="2:6" ht="14.25" x14ac:dyDescent="0.2">
      <c r="B11" s="86" t="s">
        <v>76</v>
      </c>
      <c r="C11" s="87"/>
      <c r="D11" s="87">
        <v>0</v>
      </c>
      <c r="E11" s="87">
        <f t="shared" si="0"/>
        <v>10.3</v>
      </c>
      <c r="F11" s="112"/>
    </row>
    <row r="12" spans="2:6" ht="14.25" x14ac:dyDescent="0.2">
      <c r="B12" s="15" t="s">
        <v>865</v>
      </c>
      <c r="C12" s="87"/>
      <c r="D12" s="87">
        <v>1.7</v>
      </c>
      <c r="E12" s="87">
        <f t="shared" si="0"/>
        <v>12</v>
      </c>
      <c r="F12" s="112"/>
    </row>
    <row r="13" spans="2:6" ht="14.25" x14ac:dyDescent="0.2">
      <c r="B13" s="95" t="s">
        <v>394</v>
      </c>
      <c r="C13" s="87" t="s">
        <v>829</v>
      </c>
      <c r="D13" s="87">
        <v>1.7</v>
      </c>
      <c r="E13" s="87">
        <f t="shared" si="0"/>
        <v>13.7</v>
      </c>
      <c r="F13" s="112"/>
    </row>
    <row r="14" spans="2:6" ht="14.25" x14ac:dyDescent="0.2">
      <c r="B14" s="15" t="s">
        <v>244</v>
      </c>
      <c r="C14" s="87" t="s">
        <v>830</v>
      </c>
      <c r="D14" s="87">
        <v>6.3</v>
      </c>
      <c r="E14" s="87">
        <f t="shared" si="0"/>
        <v>20</v>
      </c>
      <c r="F14" s="112" t="s">
        <v>866</v>
      </c>
    </row>
    <row r="15" spans="2:6" ht="14.25" x14ac:dyDescent="0.2">
      <c r="B15" s="86" t="s">
        <v>767</v>
      </c>
      <c r="C15" s="87"/>
      <c r="D15" s="87">
        <v>4.3</v>
      </c>
      <c r="E15" s="87">
        <f t="shared" si="0"/>
        <v>24.3</v>
      </c>
      <c r="F15" s="112"/>
    </row>
    <row r="16" spans="2:6" ht="14.25" x14ac:dyDescent="0.2">
      <c r="B16" s="15" t="s">
        <v>770</v>
      </c>
      <c r="C16" s="87" t="s">
        <v>772</v>
      </c>
      <c r="D16" s="87">
        <v>1.5</v>
      </c>
      <c r="E16" s="87">
        <f t="shared" si="0"/>
        <v>25.8</v>
      </c>
      <c r="F16" s="112" t="s">
        <v>304</v>
      </c>
    </row>
    <row r="17" spans="1:6" ht="14.25" x14ac:dyDescent="0.2">
      <c r="B17" s="15" t="s">
        <v>770</v>
      </c>
      <c r="C17" s="87"/>
      <c r="D17" s="87">
        <v>0.3</v>
      </c>
      <c r="E17" s="87">
        <f t="shared" si="0"/>
        <v>26.1</v>
      </c>
      <c r="F17" s="112" t="s">
        <v>867</v>
      </c>
    </row>
    <row r="18" spans="1:6" ht="14.25" x14ac:dyDescent="0.2">
      <c r="B18" s="15" t="s">
        <v>707</v>
      </c>
      <c r="C18" s="87" t="s">
        <v>869</v>
      </c>
      <c r="D18" s="87">
        <v>2.2999999999999998</v>
      </c>
      <c r="E18" s="87">
        <f t="shared" si="0"/>
        <v>28.400000000000002</v>
      </c>
      <c r="F18" s="112" t="s">
        <v>868</v>
      </c>
    </row>
    <row r="19" spans="1:6" ht="14.25" x14ac:dyDescent="0.2">
      <c r="B19" s="15" t="s">
        <v>704</v>
      </c>
      <c r="C19" s="87"/>
      <c r="D19" s="87">
        <v>4</v>
      </c>
      <c r="E19" s="87">
        <f t="shared" si="0"/>
        <v>32.400000000000006</v>
      </c>
      <c r="F19" s="112"/>
    </row>
    <row r="20" spans="1:6" ht="14.25" x14ac:dyDescent="0.2">
      <c r="B20" s="15" t="s">
        <v>252</v>
      </c>
      <c r="C20" s="87" t="s">
        <v>737</v>
      </c>
      <c r="D20" s="87">
        <v>3.6</v>
      </c>
      <c r="E20" s="87">
        <f t="shared" si="0"/>
        <v>36.000000000000007</v>
      </c>
      <c r="F20" s="112"/>
    </row>
    <row r="21" spans="1:6" ht="14.25" x14ac:dyDescent="0.2">
      <c r="B21" s="15" t="s">
        <v>870</v>
      </c>
      <c r="C21" s="87"/>
      <c r="D21" s="87">
        <v>4</v>
      </c>
      <c r="E21" s="87">
        <f t="shared" si="0"/>
        <v>40.000000000000007</v>
      </c>
      <c r="F21" s="112"/>
    </row>
    <row r="22" spans="1:6" ht="14.25" x14ac:dyDescent="0.2">
      <c r="B22" s="15" t="s">
        <v>259</v>
      </c>
      <c r="C22" s="87"/>
      <c r="D22" s="87">
        <v>2.2000000000000002</v>
      </c>
      <c r="E22" s="87">
        <f t="shared" si="0"/>
        <v>42.20000000000001</v>
      </c>
      <c r="F22" s="112"/>
    </row>
    <row r="23" spans="1:6" ht="15.75" thickBot="1" x14ac:dyDescent="0.3">
      <c r="B23" s="92" t="s">
        <v>405</v>
      </c>
      <c r="C23" s="93"/>
      <c r="D23" s="93">
        <v>1.4</v>
      </c>
      <c r="E23" s="113">
        <f t="shared" si="0"/>
        <v>43.600000000000009</v>
      </c>
      <c r="F23" s="114"/>
    </row>
    <row r="24" spans="1:6" ht="14.25" x14ac:dyDescent="0.2">
      <c r="B24" s="27"/>
      <c r="C24" s="28"/>
      <c r="D24" s="28"/>
      <c r="E24" s="23"/>
    </row>
    <row r="25" spans="1:6" ht="14.25" x14ac:dyDescent="0.2">
      <c r="E25" s="23"/>
      <c r="F25" s="117" t="s">
        <v>871</v>
      </c>
    </row>
    <row r="26" spans="1:6" ht="14.25" x14ac:dyDescent="0.2">
      <c r="E26" s="23"/>
    </row>
    <row r="27" spans="1:6" ht="14.25" x14ac:dyDescent="0.2">
      <c r="E27" s="23"/>
    </row>
    <row r="28" spans="1:6" ht="14.25" x14ac:dyDescent="0.2">
      <c r="E28" s="23"/>
    </row>
    <row r="29" spans="1:6" ht="14.25" x14ac:dyDescent="0.2">
      <c r="E29" s="23"/>
    </row>
    <row r="30" spans="1:6" ht="14.25" x14ac:dyDescent="0.2">
      <c r="E30" s="23"/>
    </row>
    <row r="31" spans="1:6" ht="14.25" x14ac:dyDescent="0.2">
      <c r="A31" s="80"/>
      <c r="E31" s="23"/>
    </row>
    <row r="32" spans="1:6" ht="14.25" x14ac:dyDescent="0.2">
      <c r="A32" s="80"/>
      <c r="E32" s="23"/>
    </row>
    <row r="33" spans="1:5" ht="14.25" x14ac:dyDescent="0.2">
      <c r="A33" s="80"/>
      <c r="E33" s="23"/>
    </row>
    <row r="34" spans="1:5" ht="14.25" x14ac:dyDescent="0.2">
      <c r="A34" s="80"/>
      <c r="E34" s="23"/>
    </row>
    <row r="36" spans="1:5" s="80" customFormat="1" x14ac:dyDescent="0.2">
      <c r="A36"/>
      <c r="B36"/>
      <c r="C36" s="1"/>
      <c r="D36" s="1"/>
      <c r="E36" s="1"/>
    </row>
    <row r="37" spans="1:5" s="80" customFormat="1" x14ac:dyDescent="0.2">
      <c r="A37"/>
      <c r="B37"/>
      <c r="C37" s="1"/>
      <c r="D37" s="1"/>
      <c r="E37" s="1"/>
    </row>
    <row r="38" spans="1:5" s="80" customFormat="1" x14ac:dyDescent="0.2">
      <c r="A38"/>
      <c r="B38"/>
      <c r="C38" s="1"/>
      <c r="D38" s="1"/>
      <c r="E38" s="1"/>
    </row>
    <row r="39" spans="1:5" s="80" customFormat="1" x14ac:dyDescent="0.2">
      <c r="A39"/>
      <c r="B39"/>
      <c r="C39" s="1"/>
      <c r="D39" s="1"/>
      <c r="E39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2025&amp;R&amp;"Arial,Gras"&amp;20N°130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C7A3D-2543-44F2-BDB2-CBC91C26D096}">
  <dimension ref="A1:F35"/>
  <sheetViews>
    <sheetView zoomScaleNormal="100" workbookViewId="0">
      <selection activeCell="B5" sqref="B5:E5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570</v>
      </c>
      <c r="D4" s="84">
        <v>0</v>
      </c>
      <c r="E4" s="84">
        <v>0</v>
      </c>
      <c r="F4" s="85"/>
    </row>
    <row r="5" spans="2:6" ht="14.25" x14ac:dyDescent="0.2">
      <c r="B5" s="15" t="s">
        <v>873</v>
      </c>
      <c r="C5" s="87"/>
      <c r="D5" s="87">
        <v>4</v>
      </c>
      <c r="E5" s="87">
        <f>SUM(E4+D5)</f>
        <v>4</v>
      </c>
      <c r="F5" s="112"/>
    </row>
    <row r="6" spans="2:6" ht="14.25" x14ac:dyDescent="0.2">
      <c r="B6" s="15" t="s">
        <v>874</v>
      </c>
      <c r="C6" s="87"/>
      <c r="D6" s="87">
        <v>0.5</v>
      </c>
      <c r="E6" s="87">
        <f t="shared" ref="E6:E19" si="0">SUM(E5+D6)</f>
        <v>4.5</v>
      </c>
      <c r="F6" s="112" t="s">
        <v>304</v>
      </c>
    </row>
    <row r="7" spans="2:6" ht="14.25" x14ac:dyDescent="0.2">
      <c r="B7" s="86" t="s">
        <v>821</v>
      </c>
      <c r="C7" s="87" t="s">
        <v>31</v>
      </c>
      <c r="D7" s="87">
        <v>0.2</v>
      </c>
      <c r="E7" s="87">
        <f t="shared" si="0"/>
        <v>4.7</v>
      </c>
      <c r="F7" s="112" t="s">
        <v>875</v>
      </c>
    </row>
    <row r="8" spans="2:6" ht="14.25" x14ac:dyDescent="0.2">
      <c r="B8" s="52" t="s">
        <v>801</v>
      </c>
      <c r="C8" s="87"/>
      <c r="D8" s="87">
        <v>10.1</v>
      </c>
      <c r="E8" s="87">
        <f t="shared" si="0"/>
        <v>14.8</v>
      </c>
      <c r="F8" s="112" t="s">
        <v>304</v>
      </c>
    </row>
    <row r="9" spans="2:6" ht="14.25" x14ac:dyDescent="0.2">
      <c r="B9" s="52" t="s">
        <v>876</v>
      </c>
      <c r="C9" s="87"/>
      <c r="D9" s="87">
        <v>0.9</v>
      </c>
      <c r="E9" s="87">
        <f t="shared" si="0"/>
        <v>15.700000000000001</v>
      </c>
      <c r="F9" s="112" t="s">
        <v>877</v>
      </c>
    </row>
    <row r="10" spans="2:6" ht="14.25" x14ac:dyDescent="0.2">
      <c r="B10" s="86" t="s">
        <v>878</v>
      </c>
      <c r="C10" s="87"/>
      <c r="D10" s="87">
        <v>4.5999999999999996</v>
      </c>
      <c r="E10" s="87">
        <f t="shared" si="0"/>
        <v>20.3</v>
      </c>
      <c r="F10" s="112" t="s">
        <v>304</v>
      </c>
    </row>
    <row r="11" spans="2:6" ht="14.25" x14ac:dyDescent="0.2">
      <c r="B11" s="86" t="s">
        <v>879</v>
      </c>
      <c r="C11" s="87"/>
      <c r="D11" s="87">
        <v>5.5</v>
      </c>
      <c r="E11" s="87">
        <f t="shared" si="0"/>
        <v>25.8</v>
      </c>
      <c r="F11" s="120" t="s">
        <v>880</v>
      </c>
    </row>
    <row r="12" spans="2:6" ht="14.25" x14ac:dyDescent="0.2">
      <c r="B12" s="15" t="s">
        <v>881</v>
      </c>
      <c r="C12" s="87"/>
      <c r="D12" s="87">
        <v>4.2</v>
      </c>
      <c r="E12" s="87">
        <f t="shared" si="0"/>
        <v>30</v>
      </c>
      <c r="F12" s="112"/>
    </row>
    <row r="13" spans="2:6" ht="14.25" x14ac:dyDescent="0.2">
      <c r="B13" s="95" t="s">
        <v>120</v>
      </c>
      <c r="C13" s="87" t="s">
        <v>730</v>
      </c>
      <c r="D13" s="87">
        <v>7.1</v>
      </c>
      <c r="E13" s="87">
        <f t="shared" si="0"/>
        <v>37.1</v>
      </c>
      <c r="F13" s="120"/>
    </row>
    <row r="14" spans="2:6" ht="14.25" x14ac:dyDescent="0.2">
      <c r="B14" s="15" t="s">
        <v>882</v>
      </c>
      <c r="C14" s="87"/>
      <c r="D14" s="87">
        <v>3.9</v>
      </c>
      <c r="E14" s="87">
        <f t="shared" si="0"/>
        <v>41</v>
      </c>
      <c r="F14" s="120" t="s">
        <v>775</v>
      </c>
    </row>
    <row r="15" spans="2:6" ht="14.25" x14ac:dyDescent="0.2">
      <c r="B15" s="86" t="s">
        <v>124</v>
      </c>
      <c r="C15" s="87"/>
      <c r="D15" s="87">
        <v>3</v>
      </c>
      <c r="E15" s="87">
        <f t="shared" si="0"/>
        <v>44</v>
      </c>
      <c r="F15" s="112"/>
    </row>
    <row r="16" spans="2:6" ht="14.25" x14ac:dyDescent="0.2">
      <c r="B16" s="15" t="s">
        <v>883</v>
      </c>
      <c r="C16" s="87" t="s">
        <v>852</v>
      </c>
      <c r="D16" s="87">
        <v>2.7</v>
      </c>
      <c r="E16" s="87">
        <f t="shared" si="0"/>
        <v>46.7</v>
      </c>
      <c r="F16" s="112"/>
    </row>
    <row r="17" spans="1:6" ht="14.25" x14ac:dyDescent="0.2">
      <c r="B17" s="15" t="s">
        <v>751</v>
      </c>
      <c r="C17" s="87" t="s">
        <v>740</v>
      </c>
      <c r="D17" s="87">
        <v>4.2</v>
      </c>
      <c r="E17" s="87">
        <f t="shared" si="0"/>
        <v>50.900000000000006</v>
      </c>
      <c r="F17" s="112"/>
    </row>
    <row r="18" spans="1:6" ht="14.25" x14ac:dyDescent="0.2">
      <c r="B18" s="15" t="s">
        <v>884</v>
      </c>
      <c r="C18" s="87"/>
      <c r="D18" s="87">
        <v>6.1</v>
      </c>
      <c r="E18" s="87">
        <f t="shared" si="0"/>
        <v>57.000000000000007</v>
      </c>
      <c r="F18" s="112"/>
    </row>
    <row r="19" spans="1:6" ht="15.75" thickBot="1" x14ac:dyDescent="0.3">
      <c r="B19" s="92" t="s">
        <v>405</v>
      </c>
      <c r="C19" s="93"/>
      <c r="D19" s="93">
        <v>3.3</v>
      </c>
      <c r="E19" s="93">
        <f t="shared" si="0"/>
        <v>60.300000000000004</v>
      </c>
      <c r="F19" s="114"/>
    </row>
    <row r="20" spans="1:6" ht="14.25" x14ac:dyDescent="0.2">
      <c r="B20" s="27"/>
      <c r="C20" s="28"/>
      <c r="D20" s="28"/>
      <c r="E20" s="23"/>
    </row>
    <row r="21" spans="1:6" ht="14.25" x14ac:dyDescent="0.2">
      <c r="E21" s="23"/>
      <c r="F21" s="117" t="s">
        <v>872</v>
      </c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E26" s="23"/>
    </row>
    <row r="27" spans="1:6" ht="14.25" x14ac:dyDescent="0.2">
      <c r="A27" s="80"/>
      <c r="E27" s="23"/>
    </row>
    <row r="28" spans="1:6" ht="14.25" x14ac:dyDescent="0.2">
      <c r="A28" s="80"/>
      <c r="E28" s="23"/>
    </row>
    <row r="29" spans="1:6" s="80" customFormat="1" ht="14.25" x14ac:dyDescent="0.2">
      <c r="B29"/>
      <c r="C29" s="1"/>
      <c r="D29" s="1"/>
      <c r="E29" s="23"/>
    </row>
    <row r="30" spans="1:6" s="80" customFormat="1" ht="14.25" x14ac:dyDescent="0.2">
      <c r="B30"/>
      <c r="C30" s="1"/>
      <c r="D30" s="1"/>
      <c r="E30" s="23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  <row r="35" spans="1:5" s="80" customFormat="1" x14ac:dyDescent="0.2">
      <c r="A35"/>
      <c r="B35"/>
      <c r="C35" s="1"/>
      <c r="D35" s="1"/>
      <c r="E35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2025&amp;R&amp;"Arial,Gras"&amp;20N°131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CA963-B45D-4049-8803-AE546B12C396}">
  <dimension ref="A1:F35"/>
  <sheetViews>
    <sheetView topLeftCell="A3" zoomScaleNormal="100" workbookViewId="0">
      <selection activeCell="F21" sqref="F21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570</v>
      </c>
      <c r="D4" s="84">
        <v>0</v>
      </c>
      <c r="E4" s="84">
        <v>0</v>
      </c>
      <c r="F4" s="85"/>
    </row>
    <row r="5" spans="2:6" ht="14.25" x14ac:dyDescent="0.2">
      <c r="B5" s="15" t="s">
        <v>214</v>
      </c>
      <c r="C5" s="87"/>
      <c r="D5" s="87">
        <v>2</v>
      </c>
      <c r="E5" s="87">
        <f>SUM(E4+D5)</f>
        <v>2</v>
      </c>
      <c r="F5" s="112"/>
    </row>
    <row r="6" spans="2:6" ht="14.25" x14ac:dyDescent="0.2">
      <c r="B6" s="15" t="s">
        <v>349</v>
      </c>
      <c r="C6" s="87" t="s">
        <v>737</v>
      </c>
      <c r="D6" s="87">
        <v>1</v>
      </c>
      <c r="E6" s="87">
        <f t="shared" ref="E6:E19" si="0">SUM(E5+D6)</f>
        <v>3</v>
      </c>
      <c r="F6" s="112" t="s">
        <v>885</v>
      </c>
    </row>
    <row r="7" spans="2:6" ht="14.25" x14ac:dyDescent="0.2">
      <c r="B7" s="86" t="s">
        <v>238</v>
      </c>
      <c r="C7" s="87"/>
      <c r="D7" s="87">
        <v>3.8</v>
      </c>
      <c r="E7" s="87">
        <f t="shared" si="0"/>
        <v>6.8</v>
      </c>
      <c r="F7" s="112"/>
    </row>
    <row r="8" spans="2:6" ht="14.25" x14ac:dyDescent="0.2">
      <c r="B8" s="52" t="s">
        <v>357</v>
      </c>
      <c r="C8" s="87" t="s">
        <v>852</v>
      </c>
      <c r="D8" s="87">
        <v>10.3</v>
      </c>
      <c r="E8" s="87">
        <f t="shared" si="0"/>
        <v>17.100000000000001</v>
      </c>
      <c r="F8" s="112"/>
    </row>
    <row r="9" spans="2:6" ht="14.25" x14ac:dyDescent="0.2">
      <c r="B9" s="52" t="s">
        <v>886</v>
      </c>
      <c r="C9" s="87" t="s">
        <v>887</v>
      </c>
      <c r="D9" s="87">
        <v>6</v>
      </c>
      <c r="E9" s="87">
        <f t="shared" si="0"/>
        <v>23.1</v>
      </c>
      <c r="F9" s="112"/>
    </row>
    <row r="10" spans="2:6" ht="14.25" x14ac:dyDescent="0.2">
      <c r="B10" s="86" t="s">
        <v>888</v>
      </c>
      <c r="C10" s="87"/>
      <c r="D10" s="87">
        <v>1.9</v>
      </c>
      <c r="E10" s="87">
        <f t="shared" si="0"/>
        <v>25</v>
      </c>
      <c r="F10" s="112" t="s">
        <v>889</v>
      </c>
    </row>
    <row r="11" spans="2:6" ht="14.25" x14ac:dyDescent="0.2">
      <c r="B11" s="86" t="s">
        <v>890</v>
      </c>
      <c r="C11" s="87" t="s">
        <v>891</v>
      </c>
      <c r="D11" s="87">
        <v>2.5</v>
      </c>
      <c r="E11" s="87">
        <f t="shared" si="0"/>
        <v>27.5</v>
      </c>
      <c r="F11" s="112" t="s">
        <v>270</v>
      </c>
    </row>
    <row r="12" spans="2:6" ht="14.25" x14ac:dyDescent="0.2">
      <c r="B12" s="15" t="s">
        <v>892</v>
      </c>
      <c r="C12" s="87"/>
      <c r="D12" s="87">
        <v>5.8</v>
      </c>
      <c r="E12" s="87">
        <f t="shared" si="0"/>
        <v>33.299999999999997</v>
      </c>
      <c r="F12" s="112" t="s">
        <v>270</v>
      </c>
    </row>
    <row r="13" spans="2:6" ht="14.25" x14ac:dyDescent="0.2">
      <c r="B13" s="95" t="s">
        <v>763</v>
      </c>
      <c r="C13" s="87"/>
      <c r="D13" s="87">
        <v>4.4000000000000004</v>
      </c>
      <c r="E13" s="87">
        <f t="shared" si="0"/>
        <v>37.699999999999996</v>
      </c>
      <c r="F13" s="112" t="s">
        <v>893</v>
      </c>
    </row>
    <row r="14" spans="2:6" ht="14.25" x14ac:dyDescent="0.2">
      <c r="B14" s="15" t="s">
        <v>763</v>
      </c>
      <c r="C14" s="87"/>
      <c r="D14" s="87">
        <v>6.6</v>
      </c>
      <c r="E14" s="87">
        <f t="shared" si="0"/>
        <v>44.3</v>
      </c>
      <c r="F14" s="112" t="s">
        <v>270</v>
      </c>
    </row>
    <row r="15" spans="2:6" ht="14.25" x14ac:dyDescent="0.2">
      <c r="B15" s="86" t="s">
        <v>879</v>
      </c>
      <c r="C15" s="87"/>
      <c r="D15" s="87">
        <v>5.7</v>
      </c>
      <c r="E15" s="87">
        <f t="shared" si="0"/>
        <v>50</v>
      </c>
      <c r="F15" s="112" t="s">
        <v>894</v>
      </c>
    </row>
    <row r="16" spans="2:6" ht="14.25" x14ac:dyDescent="0.2">
      <c r="B16" s="15" t="s">
        <v>895</v>
      </c>
      <c r="C16" s="87"/>
      <c r="D16" s="87">
        <v>4</v>
      </c>
      <c r="E16" s="87">
        <f t="shared" si="0"/>
        <v>54</v>
      </c>
      <c r="F16" s="112"/>
    </row>
    <row r="17" spans="1:6" ht="14.25" x14ac:dyDescent="0.2">
      <c r="B17" s="15" t="s">
        <v>896</v>
      </c>
      <c r="C17" s="87" t="s">
        <v>897</v>
      </c>
      <c r="D17" s="87">
        <v>2</v>
      </c>
      <c r="E17" s="87">
        <f t="shared" si="0"/>
        <v>56</v>
      </c>
      <c r="F17" s="112"/>
    </row>
    <row r="18" spans="1:6" ht="14.25" x14ac:dyDescent="0.2">
      <c r="B18" s="15" t="s">
        <v>898</v>
      </c>
      <c r="C18" s="87"/>
      <c r="D18" s="87">
        <v>4</v>
      </c>
      <c r="E18" s="87">
        <f t="shared" si="0"/>
        <v>60</v>
      </c>
      <c r="F18" s="112"/>
    </row>
    <row r="19" spans="1:6" ht="15.75" thickBot="1" x14ac:dyDescent="0.3">
      <c r="B19" s="92" t="s">
        <v>405</v>
      </c>
      <c r="C19" s="93"/>
      <c r="D19" s="93">
        <v>4.3</v>
      </c>
      <c r="E19" s="113">
        <f t="shared" si="0"/>
        <v>64.3</v>
      </c>
      <c r="F19" s="114"/>
    </row>
    <row r="20" spans="1:6" ht="14.25" x14ac:dyDescent="0.2">
      <c r="B20" s="27"/>
      <c r="C20" s="28"/>
      <c r="D20" s="28"/>
      <c r="E20" s="23"/>
    </row>
    <row r="21" spans="1:6" ht="14.25" x14ac:dyDescent="0.2">
      <c r="E21" s="23"/>
      <c r="F21" s="117" t="s">
        <v>899</v>
      </c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E26" s="23"/>
    </row>
    <row r="27" spans="1:6" ht="14.25" x14ac:dyDescent="0.2">
      <c r="A27" s="80"/>
      <c r="E27" s="23"/>
    </row>
    <row r="28" spans="1:6" ht="14.25" x14ac:dyDescent="0.2">
      <c r="A28" s="80"/>
      <c r="E28" s="23"/>
    </row>
    <row r="29" spans="1:6" s="80" customFormat="1" ht="14.25" x14ac:dyDescent="0.2">
      <c r="B29"/>
      <c r="C29" s="1"/>
      <c r="D29" s="1"/>
      <c r="E29" s="23"/>
    </row>
    <row r="30" spans="1:6" s="80" customFormat="1" ht="14.25" x14ac:dyDescent="0.2">
      <c r="B30"/>
      <c r="C30" s="1"/>
      <c r="D30" s="1"/>
      <c r="E30" s="23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  <row r="35" spans="1:5" s="80" customFormat="1" x14ac:dyDescent="0.2">
      <c r="A35"/>
      <c r="B35"/>
      <c r="C35" s="1"/>
      <c r="D35" s="1"/>
      <c r="E35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2025&amp;R&amp;"Arial,Gras"&amp;20N°132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27C9E-EBA2-446B-8E5C-7379732EC1BC}">
  <dimension ref="A1:F34"/>
  <sheetViews>
    <sheetView topLeftCell="C3" zoomScaleNormal="100" workbookViewId="0">
      <selection activeCell="F20" sqref="F20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570</v>
      </c>
      <c r="D4" s="84">
        <v>0</v>
      </c>
      <c r="E4" s="84">
        <v>0</v>
      </c>
      <c r="F4" s="85"/>
    </row>
    <row r="5" spans="2:6" ht="14.25" x14ac:dyDescent="0.2">
      <c r="B5" s="15" t="s">
        <v>259</v>
      </c>
      <c r="C5" s="87" t="s">
        <v>897</v>
      </c>
      <c r="D5" s="87">
        <v>2</v>
      </c>
      <c r="E5" s="87">
        <f>SUM(E4+D5)</f>
        <v>2</v>
      </c>
      <c r="F5" s="112"/>
    </row>
    <row r="6" spans="2:6" ht="14.25" x14ac:dyDescent="0.2">
      <c r="B6" s="15" t="s">
        <v>900</v>
      </c>
      <c r="C6" s="87" t="s">
        <v>830</v>
      </c>
      <c r="D6" s="87">
        <v>1</v>
      </c>
      <c r="E6" s="87">
        <f t="shared" ref="E6:E18" si="0">SUM(E5+D6)</f>
        <v>3</v>
      </c>
      <c r="F6" s="112"/>
    </row>
    <row r="7" spans="2:6" ht="14.25" x14ac:dyDescent="0.2">
      <c r="B7" s="15" t="s">
        <v>901</v>
      </c>
      <c r="C7" s="87"/>
      <c r="D7" s="87">
        <v>1.7</v>
      </c>
      <c r="E7" s="87">
        <f t="shared" si="0"/>
        <v>4.7</v>
      </c>
      <c r="F7" s="112" t="s">
        <v>902</v>
      </c>
    </row>
    <row r="8" spans="2:6" ht="14.25" x14ac:dyDescent="0.2">
      <c r="B8" s="52" t="s">
        <v>532</v>
      </c>
      <c r="C8" s="87"/>
      <c r="D8" s="87">
        <v>3</v>
      </c>
      <c r="E8" s="87">
        <f t="shared" si="0"/>
        <v>7.7</v>
      </c>
      <c r="F8" s="112"/>
    </row>
    <row r="9" spans="2:6" ht="14.25" x14ac:dyDescent="0.2">
      <c r="B9" s="52" t="s">
        <v>421</v>
      </c>
      <c r="C9" s="87"/>
      <c r="D9" s="87">
        <v>11.3</v>
      </c>
      <c r="E9" s="87">
        <f t="shared" si="0"/>
        <v>19</v>
      </c>
      <c r="F9" s="112"/>
    </row>
    <row r="10" spans="2:6" ht="14.25" x14ac:dyDescent="0.2">
      <c r="B10" s="86" t="s">
        <v>782</v>
      </c>
      <c r="C10" s="87"/>
      <c r="D10" s="87">
        <v>2.7</v>
      </c>
      <c r="E10" s="87">
        <f t="shared" si="0"/>
        <v>21.7</v>
      </c>
      <c r="F10" s="112" t="s">
        <v>903</v>
      </c>
    </row>
    <row r="11" spans="2:6" ht="14.25" x14ac:dyDescent="0.2">
      <c r="B11" s="86" t="s">
        <v>511</v>
      </c>
      <c r="C11" s="87"/>
      <c r="D11" s="87">
        <v>3.9</v>
      </c>
      <c r="E11" s="87">
        <f t="shared" si="0"/>
        <v>25.599999999999998</v>
      </c>
      <c r="F11" s="112" t="s">
        <v>304</v>
      </c>
    </row>
    <row r="12" spans="2:6" ht="14.25" x14ac:dyDescent="0.2">
      <c r="B12" s="15" t="s">
        <v>807</v>
      </c>
      <c r="C12" s="87"/>
      <c r="D12" s="87">
        <v>7.1</v>
      </c>
      <c r="E12" s="87">
        <f t="shared" si="0"/>
        <v>32.699999999999996</v>
      </c>
      <c r="F12" s="112" t="s">
        <v>904</v>
      </c>
    </row>
    <row r="13" spans="2:6" ht="14.25" x14ac:dyDescent="0.2">
      <c r="B13" s="95" t="s">
        <v>905</v>
      </c>
      <c r="C13" s="87"/>
      <c r="D13" s="87">
        <v>2.4</v>
      </c>
      <c r="E13" s="87">
        <f t="shared" si="0"/>
        <v>35.099999999999994</v>
      </c>
      <c r="F13" s="112" t="s">
        <v>270</v>
      </c>
    </row>
    <row r="14" spans="2:6" ht="14.25" x14ac:dyDescent="0.2">
      <c r="B14" s="15" t="s">
        <v>906</v>
      </c>
      <c r="C14" s="87"/>
      <c r="D14" s="87">
        <v>0.7</v>
      </c>
      <c r="E14" s="87">
        <f t="shared" si="0"/>
        <v>35.799999999999997</v>
      </c>
      <c r="F14" s="112" t="s">
        <v>907</v>
      </c>
    </row>
    <row r="15" spans="2:6" ht="14.25" x14ac:dyDescent="0.2">
      <c r="B15" s="86" t="s">
        <v>908</v>
      </c>
      <c r="C15" s="87" t="s">
        <v>570</v>
      </c>
      <c r="D15" s="87">
        <v>3.6</v>
      </c>
      <c r="E15" s="87">
        <f t="shared" si="0"/>
        <v>39.4</v>
      </c>
      <c r="F15" s="112" t="s">
        <v>304</v>
      </c>
    </row>
    <row r="16" spans="2:6" ht="14.25" x14ac:dyDescent="0.2">
      <c r="B16" s="15" t="s">
        <v>801</v>
      </c>
      <c r="C16" s="87"/>
      <c r="D16" s="87">
        <v>9.1999999999999993</v>
      </c>
      <c r="E16" s="87">
        <f t="shared" si="0"/>
        <v>48.599999999999994</v>
      </c>
      <c r="F16" s="112"/>
    </row>
    <row r="17" spans="1:6" ht="14.25" x14ac:dyDescent="0.2">
      <c r="B17" s="15" t="s">
        <v>874</v>
      </c>
      <c r="C17" s="87"/>
      <c r="D17" s="87">
        <v>10.8</v>
      </c>
      <c r="E17" s="87">
        <f t="shared" si="0"/>
        <v>59.399999999999991</v>
      </c>
      <c r="F17" s="112"/>
    </row>
    <row r="18" spans="1:6" ht="15.75" thickBot="1" x14ac:dyDescent="0.3">
      <c r="B18" s="18" t="s">
        <v>405</v>
      </c>
      <c r="C18" s="93"/>
      <c r="D18" s="93">
        <v>5.0999999999999996</v>
      </c>
      <c r="E18" s="113">
        <f t="shared" si="0"/>
        <v>64.499999999999986</v>
      </c>
      <c r="F18" s="114"/>
    </row>
    <row r="19" spans="1:6" ht="14.25" x14ac:dyDescent="0.2">
      <c r="B19" s="27"/>
      <c r="C19" s="28"/>
      <c r="D19" s="28"/>
      <c r="E19" s="23"/>
    </row>
    <row r="20" spans="1:6" ht="14.25" x14ac:dyDescent="0.2">
      <c r="E20" s="23"/>
      <c r="F20" s="117" t="s">
        <v>909</v>
      </c>
    </row>
    <row r="21" spans="1:6" ht="14.25" x14ac:dyDescent="0.2">
      <c r="E21" s="23"/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A26" s="80"/>
      <c r="E26" s="23"/>
    </row>
    <row r="27" spans="1:6" ht="14.25" x14ac:dyDescent="0.2">
      <c r="A27" s="80"/>
      <c r="E27" s="23"/>
    </row>
    <row r="28" spans="1:6" s="80" customFormat="1" ht="14.25" x14ac:dyDescent="0.2">
      <c r="B28"/>
      <c r="C28" s="1"/>
      <c r="D28" s="1"/>
      <c r="E28" s="23"/>
    </row>
    <row r="29" spans="1:6" s="80" customFormat="1" ht="14.25" x14ac:dyDescent="0.2">
      <c r="B29"/>
      <c r="C29" s="1"/>
      <c r="D29" s="1"/>
      <c r="E29" s="23"/>
    </row>
    <row r="31" spans="1:6" s="80" customFormat="1" x14ac:dyDescent="0.2">
      <c r="A31"/>
      <c r="B31"/>
      <c r="C31" s="1"/>
      <c r="D31" s="1"/>
      <c r="E31" s="1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2025&amp;R&amp;"Arial,Gras"&amp;20N°133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B9886-40FE-4D60-AD3A-7DAA13989AE3}">
  <dimension ref="A1:F34"/>
  <sheetViews>
    <sheetView topLeftCell="C3" zoomScaleNormal="100" workbookViewId="0">
      <selection activeCell="F20" sqref="F20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570</v>
      </c>
      <c r="D4" s="84">
        <v>0</v>
      </c>
      <c r="E4" s="84">
        <v>0</v>
      </c>
      <c r="F4" s="85"/>
    </row>
    <row r="5" spans="2:6" ht="14.25" x14ac:dyDescent="0.2">
      <c r="B5" s="15" t="s">
        <v>819</v>
      </c>
      <c r="C5" s="87"/>
      <c r="D5" s="87">
        <v>0.3</v>
      </c>
      <c r="E5" s="87">
        <f>SUM(E4+D5)</f>
        <v>0.3</v>
      </c>
      <c r="F5" s="112"/>
    </row>
    <row r="6" spans="2:6" ht="14.25" x14ac:dyDescent="0.2">
      <c r="B6" s="15" t="s">
        <v>820</v>
      </c>
      <c r="C6" s="87"/>
      <c r="D6" s="87">
        <v>0.9</v>
      </c>
      <c r="E6" s="87">
        <f t="shared" ref="E6" si="0">SUM(E5+D6)</f>
        <v>1.2</v>
      </c>
      <c r="F6" s="112" t="s">
        <v>270</v>
      </c>
    </row>
    <row r="7" spans="2:6" ht="14.25" x14ac:dyDescent="0.2">
      <c r="B7" s="15" t="s">
        <v>821</v>
      </c>
      <c r="C7" s="87"/>
      <c r="D7" s="87">
        <v>2.1</v>
      </c>
      <c r="E7" s="87">
        <f t="shared" ref="E7:E18" si="1">SUM(E6+D7)</f>
        <v>3.3</v>
      </c>
      <c r="F7" s="112" t="s">
        <v>304</v>
      </c>
    </row>
    <row r="8" spans="2:6" ht="14.25" x14ac:dyDescent="0.2">
      <c r="B8" s="15" t="s">
        <v>821</v>
      </c>
      <c r="C8" s="87"/>
      <c r="D8" s="87">
        <v>0.5</v>
      </c>
      <c r="E8" s="87">
        <f t="shared" si="1"/>
        <v>3.8</v>
      </c>
      <c r="F8" s="112" t="s">
        <v>270</v>
      </c>
    </row>
    <row r="9" spans="2:6" ht="14.25" x14ac:dyDescent="0.2">
      <c r="B9" s="52" t="s">
        <v>910</v>
      </c>
      <c r="C9" s="87" t="s">
        <v>570</v>
      </c>
      <c r="D9" s="87">
        <v>3</v>
      </c>
      <c r="E9" s="87">
        <f t="shared" si="1"/>
        <v>6.8</v>
      </c>
      <c r="F9" s="112"/>
    </row>
    <row r="10" spans="2:6" ht="14.25" x14ac:dyDescent="0.2">
      <c r="B10" s="86" t="s">
        <v>801</v>
      </c>
      <c r="C10" s="87"/>
      <c r="D10" s="87">
        <v>9</v>
      </c>
      <c r="E10" s="87">
        <f t="shared" si="1"/>
        <v>15.8</v>
      </c>
      <c r="F10" s="112" t="s">
        <v>903</v>
      </c>
    </row>
    <row r="11" spans="2:6" ht="14.25" x14ac:dyDescent="0.2">
      <c r="B11" s="86" t="s">
        <v>908</v>
      </c>
      <c r="C11" s="87" t="s">
        <v>803</v>
      </c>
      <c r="D11" s="87">
        <v>10</v>
      </c>
      <c r="E11" s="87">
        <f t="shared" si="1"/>
        <v>25.8</v>
      </c>
      <c r="F11" s="112" t="s">
        <v>304</v>
      </c>
    </row>
    <row r="12" spans="2:6" ht="14.25" x14ac:dyDescent="0.2">
      <c r="B12" s="15" t="s">
        <v>913</v>
      </c>
      <c r="C12" s="87" t="s">
        <v>911</v>
      </c>
      <c r="D12" s="87">
        <v>5.2</v>
      </c>
      <c r="E12" s="87">
        <f t="shared" si="1"/>
        <v>31</v>
      </c>
      <c r="F12" s="112" t="s">
        <v>912</v>
      </c>
    </row>
    <row r="13" spans="2:6" ht="14.25" x14ac:dyDescent="0.2">
      <c r="B13" s="95" t="s">
        <v>915</v>
      </c>
      <c r="C13" s="87" t="s">
        <v>829</v>
      </c>
      <c r="D13" s="87">
        <v>8.4</v>
      </c>
      <c r="E13" s="87">
        <f t="shared" si="1"/>
        <v>39.4</v>
      </c>
      <c r="F13" s="15" t="s">
        <v>304</v>
      </c>
    </row>
    <row r="14" spans="2:6" ht="14.25" x14ac:dyDescent="0.2">
      <c r="B14" s="15" t="s">
        <v>914</v>
      </c>
      <c r="C14" s="87" t="s">
        <v>916</v>
      </c>
      <c r="D14" s="87">
        <v>8.1</v>
      </c>
      <c r="E14" s="87">
        <f t="shared" si="1"/>
        <v>47.5</v>
      </c>
      <c r="F14" s="112"/>
    </row>
    <row r="15" spans="2:6" ht="14.25" x14ac:dyDescent="0.2">
      <c r="B15" s="86" t="s">
        <v>896</v>
      </c>
      <c r="C15" s="87"/>
      <c r="D15" s="87">
        <v>4.0999999999999996</v>
      </c>
      <c r="E15" s="87">
        <f t="shared" si="1"/>
        <v>51.6</v>
      </c>
      <c r="F15" s="112" t="s">
        <v>918</v>
      </c>
    </row>
    <row r="16" spans="2:6" ht="14.25" x14ac:dyDescent="0.2">
      <c r="B16" s="86" t="s">
        <v>919</v>
      </c>
      <c r="C16" s="87"/>
      <c r="D16" s="87">
        <v>4.0999999999999996</v>
      </c>
      <c r="E16" s="87">
        <f t="shared" si="1"/>
        <v>55.7</v>
      </c>
      <c r="F16" s="112" t="s">
        <v>917</v>
      </c>
    </row>
    <row r="17" spans="1:6" ht="14.25" x14ac:dyDescent="0.2">
      <c r="B17" s="15" t="s">
        <v>376</v>
      </c>
      <c r="C17" s="87"/>
      <c r="D17" s="87">
        <v>1.8</v>
      </c>
      <c r="E17" s="87">
        <f t="shared" si="1"/>
        <v>57.5</v>
      </c>
      <c r="F17" s="112"/>
    </row>
    <row r="18" spans="1:6" ht="15.75" thickBot="1" x14ac:dyDescent="0.3">
      <c r="B18" s="18" t="s">
        <v>405</v>
      </c>
      <c r="C18" s="93"/>
      <c r="D18" s="93">
        <v>2.2999999999999998</v>
      </c>
      <c r="E18" s="113">
        <f t="shared" si="1"/>
        <v>59.8</v>
      </c>
      <c r="F18" s="114"/>
    </row>
    <row r="19" spans="1:6" ht="14.25" x14ac:dyDescent="0.2">
      <c r="B19" s="27"/>
      <c r="C19" s="28"/>
      <c r="D19" s="28"/>
      <c r="E19" s="23"/>
    </row>
    <row r="20" spans="1:6" ht="14.25" x14ac:dyDescent="0.2">
      <c r="E20" s="23"/>
      <c r="F20" s="117" t="s">
        <v>920</v>
      </c>
    </row>
    <row r="21" spans="1:6" ht="14.25" x14ac:dyDescent="0.2">
      <c r="E21" s="23"/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A26" s="80"/>
      <c r="E26" s="23"/>
    </row>
    <row r="27" spans="1:6" ht="14.25" x14ac:dyDescent="0.2">
      <c r="A27" s="80"/>
      <c r="E27" s="23"/>
    </row>
    <row r="28" spans="1:6" s="80" customFormat="1" ht="14.25" x14ac:dyDescent="0.2">
      <c r="B28"/>
      <c r="C28" s="1"/>
      <c r="D28" s="1"/>
      <c r="E28" s="23"/>
    </row>
    <row r="29" spans="1:6" s="80" customFormat="1" ht="14.25" x14ac:dyDescent="0.2">
      <c r="B29"/>
      <c r="C29" s="1"/>
      <c r="D29" s="1"/>
      <c r="E29" s="23"/>
    </row>
    <row r="31" spans="1:6" s="80" customFormat="1" x14ac:dyDescent="0.2">
      <c r="A31"/>
      <c r="B31"/>
      <c r="C31" s="1"/>
      <c r="D31" s="1"/>
      <c r="E31" s="1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2025&amp;R&amp;"Arial,Gras"&amp;20N°134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C00E8-0B54-4802-B19C-5D11062E3281}">
  <dimension ref="A1:F34"/>
  <sheetViews>
    <sheetView zoomScaleNormal="100" workbookViewId="0">
      <selection activeCell="I27" sqref="I27:J27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922</v>
      </c>
      <c r="D4" s="84">
        <v>0</v>
      </c>
      <c r="E4" s="84">
        <v>0</v>
      </c>
      <c r="F4" s="85"/>
    </row>
    <row r="5" spans="2:6" ht="14.25" x14ac:dyDescent="0.2">
      <c r="B5" s="15" t="s">
        <v>923</v>
      </c>
      <c r="C5" s="87"/>
      <c r="D5" s="87">
        <v>0.3</v>
      </c>
      <c r="E5" s="87">
        <f>SUM(E4+D5)</f>
        <v>0.3</v>
      </c>
      <c r="F5" s="112" t="s">
        <v>924</v>
      </c>
    </row>
    <row r="6" spans="2:6" ht="14.25" x14ac:dyDescent="0.2">
      <c r="B6" s="15" t="s">
        <v>925</v>
      </c>
      <c r="C6" s="87" t="s">
        <v>740</v>
      </c>
      <c r="D6" s="87">
        <v>1.5</v>
      </c>
      <c r="E6" s="87">
        <f t="shared" ref="E6:E18" si="0">SUM(E5+D6)</f>
        <v>1.8</v>
      </c>
      <c r="F6" s="112" t="s">
        <v>270</v>
      </c>
    </row>
    <row r="7" spans="2:6" ht="14.25" x14ac:dyDescent="0.2">
      <c r="B7" s="15" t="s">
        <v>926</v>
      </c>
      <c r="C7" s="87" t="s">
        <v>737</v>
      </c>
      <c r="D7" s="87">
        <v>0.4</v>
      </c>
      <c r="E7" s="87">
        <f t="shared" si="0"/>
        <v>2.2000000000000002</v>
      </c>
      <c r="F7" s="112" t="s">
        <v>927</v>
      </c>
    </row>
    <row r="8" spans="2:6" ht="14.25" x14ac:dyDescent="0.2">
      <c r="B8" s="15" t="s">
        <v>238</v>
      </c>
      <c r="C8" s="87"/>
      <c r="D8" s="87">
        <v>5</v>
      </c>
      <c r="E8" s="87">
        <f t="shared" si="0"/>
        <v>7.2</v>
      </c>
      <c r="F8" s="112"/>
    </row>
    <row r="9" spans="2:6" ht="14.25" x14ac:dyDescent="0.2">
      <c r="B9" s="52" t="s">
        <v>928</v>
      </c>
      <c r="C9" s="87"/>
      <c r="D9" s="87">
        <v>11.2</v>
      </c>
      <c r="E9" s="87">
        <f t="shared" si="0"/>
        <v>18.399999999999999</v>
      </c>
      <c r="F9" s="112" t="s">
        <v>304</v>
      </c>
    </row>
    <row r="10" spans="2:6" ht="14.25" x14ac:dyDescent="0.2">
      <c r="B10" s="86" t="s">
        <v>929</v>
      </c>
      <c r="C10" s="87" t="s">
        <v>748</v>
      </c>
      <c r="D10" s="87">
        <v>2.6</v>
      </c>
      <c r="E10" s="87">
        <f t="shared" si="0"/>
        <v>21</v>
      </c>
      <c r="F10" s="112"/>
    </row>
    <row r="11" spans="2:6" ht="14.25" x14ac:dyDescent="0.2">
      <c r="B11" s="86" t="s">
        <v>338</v>
      </c>
      <c r="C11" s="87" t="s">
        <v>570</v>
      </c>
      <c r="D11" s="87">
        <v>7.5</v>
      </c>
      <c r="E11" s="87">
        <f t="shared" si="0"/>
        <v>28.5</v>
      </c>
      <c r="F11" s="112" t="s">
        <v>930</v>
      </c>
    </row>
    <row r="12" spans="2:6" ht="14.25" x14ac:dyDescent="0.2">
      <c r="B12" s="15" t="s">
        <v>466</v>
      </c>
      <c r="C12" s="87"/>
      <c r="D12" s="87">
        <v>4.3</v>
      </c>
      <c r="E12" s="87">
        <f t="shared" si="0"/>
        <v>32.799999999999997</v>
      </c>
      <c r="F12" s="112" t="s">
        <v>931</v>
      </c>
    </row>
    <row r="13" spans="2:6" ht="14.25" x14ac:dyDescent="0.2">
      <c r="B13" s="95" t="s">
        <v>853</v>
      </c>
      <c r="C13" s="87"/>
      <c r="D13" s="87">
        <v>3.2</v>
      </c>
      <c r="E13" s="125">
        <f t="shared" si="0"/>
        <v>36</v>
      </c>
      <c r="F13" s="126" t="s">
        <v>932</v>
      </c>
    </row>
    <row r="14" spans="2:6" ht="14.25" x14ac:dyDescent="0.2">
      <c r="B14" s="15" t="s">
        <v>933</v>
      </c>
      <c r="C14" s="87"/>
      <c r="D14" s="87">
        <v>7.3</v>
      </c>
      <c r="E14" s="87">
        <f t="shared" si="0"/>
        <v>43.3</v>
      </c>
      <c r="F14" s="112"/>
    </row>
    <row r="15" spans="2:6" ht="14.25" x14ac:dyDescent="0.2">
      <c r="B15" s="86" t="s">
        <v>934</v>
      </c>
      <c r="C15" s="87"/>
      <c r="D15" s="87">
        <v>0</v>
      </c>
      <c r="E15" s="87">
        <f t="shared" si="0"/>
        <v>43.3</v>
      </c>
      <c r="F15" s="112"/>
    </row>
    <row r="16" spans="2:6" ht="14.25" x14ac:dyDescent="0.2">
      <c r="B16" s="86" t="s">
        <v>935</v>
      </c>
      <c r="C16" s="87"/>
      <c r="D16" s="87">
        <v>3.3</v>
      </c>
      <c r="E16" s="87">
        <f t="shared" si="0"/>
        <v>46.599999999999994</v>
      </c>
      <c r="F16" s="112" t="s">
        <v>917</v>
      </c>
    </row>
    <row r="17" spans="1:6" ht="14.25" x14ac:dyDescent="0.2">
      <c r="B17" s="15" t="s">
        <v>936</v>
      </c>
      <c r="C17" s="87" t="s">
        <v>740</v>
      </c>
      <c r="D17" s="87">
        <v>1.4</v>
      </c>
      <c r="E17" s="87">
        <f t="shared" si="0"/>
        <v>47.999999999999993</v>
      </c>
      <c r="F17" s="112" t="s">
        <v>270</v>
      </c>
    </row>
    <row r="18" spans="1:6" ht="15.75" thickBot="1" x14ac:dyDescent="0.3">
      <c r="B18" s="18" t="s">
        <v>405</v>
      </c>
      <c r="C18" s="93"/>
      <c r="D18" s="93">
        <v>2.9</v>
      </c>
      <c r="E18" s="113">
        <f t="shared" si="0"/>
        <v>50.899999999999991</v>
      </c>
      <c r="F18" s="114"/>
    </row>
    <row r="19" spans="1:6" ht="14.25" x14ac:dyDescent="0.2">
      <c r="B19" s="27"/>
      <c r="C19" s="28"/>
      <c r="D19" s="28"/>
      <c r="E19" s="23"/>
    </row>
    <row r="20" spans="1:6" ht="14.25" x14ac:dyDescent="0.2">
      <c r="E20" s="23"/>
      <c r="F20" s="117" t="s">
        <v>921</v>
      </c>
    </row>
    <row r="21" spans="1:6" ht="14.25" x14ac:dyDescent="0.2">
      <c r="E21" s="23"/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A26" s="80"/>
      <c r="E26" s="23"/>
    </row>
    <row r="27" spans="1:6" ht="14.25" x14ac:dyDescent="0.2">
      <c r="A27" s="80"/>
      <c r="E27" s="23"/>
    </row>
    <row r="28" spans="1:6" s="80" customFormat="1" ht="14.25" x14ac:dyDescent="0.2">
      <c r="B28"/>
      <c r="C28" s="1"/>
      <c r="D28" s="1"/>
      <c r="E28" s="23"/>
    </row>
    <row r="29" spans="1:6" s="80" customFormat="1" ht="14.25" x14ac:dyDescent="0.2">
      <c r="B29"/>
      <c r="C29" s="1"/>
      <c r="D29" s="1"/>
      <c r="E29" s="23"/>
    </row>
    <row r="31" spans="1:6" s="80" customFormat="1" x14ac:dyDescent="0.2">
      <c r="A31"/>
      <c r="B31"/>
      <c r="C31" s="1"/>
      <c r="D31" s="1"/>
      <c r="E31" s="1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2025&amp;R&amp;"Arial,Gras"&amp;20N°135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FA360-D811-4A36-9650-47A3BB569027}">
  <dimension ref="A1:F34"/>
  <sheetViews>
    <sheetView topLeftCell="C3" zoomScaleNormal="100" workbookViewId="0">
      <selection activeCell="F20" sqref="F20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492</v>
      </c>
      <c r="C5" s="87" t="s">
        <v>430</v>
      </c>
      <c r="D5" s="87">
        <v>1.5</v>
      </c>
      <c r="E5" s="87">
        <f>SUM(E4+D5)</f>
        <v>1.5</v>
      </c>
      <c r="F5" s="112" t="s">
        <v>304</v>
      </c>
    </row>
    <row r="6" spans="2:6" ht="14.25" x14ac:dyDescent="0.2">
      <c r="B6" s="15" t="s">
        <v>937</v>
      </c>
      <c r="C6" s="87" t="s">
        <v>830</v>
      </c>
      <c r="D6" s="87">
        <v>1.6</v>
      </c>
      <c r="E6" s="87">
        <f t="shared" ref="E6:E18" si="0">SUM(E5+D6)</f>
        <v>3.1</v>
      </c>
      <c r="F6" s="112" t="s">
        <v>304</v>
      </c>
    </row>
    <row r="7" spans="2:6" ht="14.25" x14ac:dyDescent="0.2">
      <c r="B7" s="15" t="s">
        <v>197</v>
      </c>
      <c r="C7" s="87"/>
      <c r="D7" s="87">
        <v>10.3</v>
      </c>
      <c r="E7" s="87">
        <f t="shared" si="0"/>
        <v>13.4</v>
      </c>
      <c r="F7" s="112" t="s">
        <v>927</v>
      </c>
    </row>
    <row r="8" spans="2:6" ht="14.25" x14ac:dyDescent="0.2">
      <c r="B8" s="15" t="s">
        <v>753</v>
      </c>
      <c r="C8" s="87" t="s">
        <v>691</v>
      </c>
      <c r="D8" s="87">
        <v>3.8</v>
      </c>
      <c r="E8" s="87">
        <f t="shared" si="0"/>
        <v>17.2</v>
      </c>
      <c r="F8" s="112" t="s">
        <v>304</v>
      </c>
    </row>
    <row r="9" spans="2:6" ht="14.25" x14ac:dyDescent="0.2">
      <c r="B9" s="52" t="s">
        <v>938</v>
      </c>
      <c r="C9" s="87" t="s">
        <v>31</v>
      </c>
      <c r="D9" s="87">
        <v>3.1</v>
      </c>
      <c r="E9" s="87">
        <f t="shared" si="0"/>
        <v>20.3</v>
      </c>
      <c r="F9" s="112" t="s">
        <v>939</v>
      </c>
    </row>
    <row r="10" spans="2:6" ht="14.25" x14ac:dyDescent="0.2">
      <c r="B10" s="86" t="s">
        <v>940</v>
      </c>
      <c r="C10" s="87"/>
      <c r="D10" s="87">
        <v>1.7</v>
      </c>
      <c r="E10" s="87">
        <f t="shared" si="0"/>
        <v>22</v>
      </c>
      <c r="F10" s="112"/>
    </row>
    <row r="11" spans="2:6" ht="14.25" x14ac:dyDescent="0.2">
      <c r="B11" s="86" t="s">
        <v>941</v>
      </c>
      <c r="C11" s="87"/>
      <c r="D11" s="87">
        <v>0.3</v>
      </c>
      <c r="E11" s="87">
        <f t="shared" si="0"/>
        <v>22.3</v>
      </c>
      <c r="F11" s="112" t="s">
        <v>304</v>
      </c>
    </row>
    <row r="12" spans="2:6" ht="14.25" x14ac:dyDescent="0.2">
      <c r="B12" s="15" t="s">
        <v>538</v>
      </c>
      <c r="C12" s="87" t="s">
        <v>772</v>
      </c>
      <c r="D12" s="87">
        <v>3.7</v>
      </c>
      <c r="E12" s="87">
        <f t="shared" si="0"/>
        <v>26</v>
      </c>
      <c r="F12" s="112"/>
    </row>
    <row r="13" spans="2:6" ht="14.25" x14ac:dyDescent="0.2">
      <c r="B13" s="95" t="s">
        <v>770</v>
      </c>
      <c r="C13" s="87"/>
      <c r="D13" s="87">
        <v>2</v>
      </c>
      <c r="E13" s="125">
        <f t="shared" si="0"/>
        <v>28</v>
      </c>
      <c r="F13" s="112" t="s">
        <v>942</v>
      </c>
    </row>
    <row r="14" spans="2:6" ht="14.25" x14ac:dyDescent="0.2">
      <c r="B14" s="15" t="s">
        <v>943</v>
      </c>
      <c r="C14" s="87"/>
      <c r="D14" s="87">
        <v>1</v>
      </c>
      <c r="E14" s="87">
        <f t="shared" si="0"/>
        <v>29</v>
      </c>
      <c r="F14" s="112" t="s">
        <v>944</v>
      </c>
    </row>
    <row r="15" spans="2:6" ht="14.25" x14ac:dyDescent="0.2">
      <c r="B15" s="86" t="s">
        <v>707</v>
      </c>
      <c r="C15" s="87" t="s">
        <v>777</v>
      </c>
      <c r="D15" s="87">
        <v>5</v>
      </c>
      <c r="E15" s="87">
        <f t="shared" si="0"/>
        <v>34</v>
      </c>
      <c r="F15" s="112" t="s">
        <v>945</v>
      </c>
    </row>
    <row r="16" spans="2:6" ht="14.25" x14ac:dyDescent="0.2">
      <c r="B16" s="86" t="s">
        <v>947</v>
      </c>
      <c r="C16" s="87" t="s">
        <v>946</v>
      </c>
      <c r="D16" s="87">
        <v>0.7</v>
      </c>
      <c r="E16" s="87">
        <f t="shared" si="0"/>
        <v>34.700000000000003</v>
      </c>
      <c r="F16" s="112" t="s">
        <v>948</v>
      </c>
    </row>
    <row r="17" spans="1:6" ht="14.25" x14ac:dyDescent="0.2">
      <c r="B17" s="15" t="s">
        <v>252</v>
      </c>
      <c r="C17" s="87" t="s">
        <v>737</v>
      </c>
      <c r="D17" s="87">
        <v>4.9000000000000004</v>
      </c>
      <c r="E17" s="87">
        <f t="shared" si="0"/>
        <v>39.6</v>
      </c>
      <c r="F17" s="112" t="s">
        <v>270</v>
      </c>
    </row>
    <row r="18" spans="1:6" ht="15.75" thickBot="1" x14ac:dyDescent="0.3">
      <c r="B18" s="18" t="s">
        <v>405</v>
      </c>
      <c r="C18" s="93"/>
      <c r="D18" s="93">
        <v>8</v>
      </c>
      <c r="E18" s="113">
        <f t="shared" si="0"/>
        <v>47.6</v>
      </c>
      <c r="F18" s="114"/>
    </row>
    <row r="19" spans="1:6" ht="14.25" x14ac:dyDescent="0.2">
      <c r="B19" s="27"/>
      <c r="C19" s="28"/>
      <c r="D19" s="28"/>
      <c r="E19" s="23"/>
    </row>
    <row r="20" spans="1:6" ht="14.25" x14ac:dyDescent="0.2">
      <c r="E20" s="23"/>
      <c r="F20" s="117" t="s">
        <v>950</v>
      </c>
    </row>
    <row r="21" spans="1:6" ht="14.25" x14ac:dyDescent="0.2">
      <c r="E21" s="23"/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A26" s="80"/>
      <c r="E26" s="23"/>
    </row>
    <row r="27" spans="1:6" ht="14.25" x14ac:dyDescent="0.2">
      <c r="A27" s="80"/>
      <c r="E27" s="23"/>
    </row>
    <row r="28" spans="1:6" s="80" customFormat="1" ht="14.25" x14ac:dyDescent="0.2">
      <c r="B28"/>
      <c r="C28" s="1"/>
      <c r="D28" s="1"/>
      <c r="E28" s="23"/>
    </row>
    <row r="29" spans="1:6" s="80" customFormat="1" ht="14.25" x14ac:dyDescent="0.2">
      <c r="B29"/>
      <c r="C29" s="1"/>
      <c r="D29" s="1"/>
      <c r="E29" s="23"/>
    </row>
    <row r="31" spans="1:6" s="80" customFormat="1" x14ac:dyDescent="0.2">
      <c r="A31"/>
      <c r="B31"/>
      <c r="C31" s="1"/>
      <c r="D31" s="1"/>
      <c r="E31" s="1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2025&amp;R&amp;"Arial,Gras"&amp;20N°136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F0256-CD35-49DD-B2FB-602FD1D5ED00}">
  <dimension ref="A1:F34"/>
  <sheetViews>
    <sheetView zoomScaleNormal="100" workbookViewId="0">
      <selection activeCell="B5" sqref="B5:D8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/>
      <c r="D4" s="84">
        <v>0</v>
      </c>
      <c r="E4" s="84">
        <v>0</v>
      </c>
      <c r="F4" s="85"/>
    </row>
    <row r="5" spans="2:6" ht="14.25" x14ac:dyDescent="0.2">
      <c r="B5" s="15" t="s">
        <v>699</v>
      </c>
      <c r="C5" s="87"/>
      <c r="D5" s="87">
        <v>1</v>
      </c>
      <c r="E5" s="87">
        <f>SUM(E4+D5)</f>
        <v>1</v>
      </c>
      <c r="F5" s="112" t="s">
        <v>304</v>
      </c>
    </row>
    <row r="6" spans="2:6" ht="14.25" x14ac:dyDescent="0.2">
      <c r="B6" s="15" t="s">
        <v>951</v>
      </c>
      <c r="C6" s="87"/>
      <c r="D6" s="87">
        <v>2.5</v>
      </c>
      <c r="E6" s="87">
        <f t="shared" ref="E6:E18" si="0">SUM(E5+D6)</f>
        <v>3.5</v>
      </c>
      <c r="F6" s="112"/>
    </row>
    <row r="7" spans="2:6" ht="14.25" x14ac:dyDescent="0.2">
      <c r="B7" s="15" t="s">
        <v>952</v>
      </c>
      <c r="C7" s="87"/>
      <c r="D7" s="87">
        <v>1.3</v>
      </c>
      <c r="E7" s="87">
        <f t="shared" si="0"/>
        <v>4.8</v>
      </c>
      <c r="F7" s="112" t="s">
        <v>745</v>
      </c>
    </row>
    <row r="8" spans="2:6" ht="14.25" x14ac:dyDescent="0.2">
      <c r="B8" s="15" t="s">
        <v>149</v>
      </c>
      <c r="C8" s="87"/>
      <c r="D8" s="87">
        <v>1.5</v>
      </c>
      <c r="E8" s="87">
        <f t="shared" si="0"/>
        <v>6.3</v>
      </c>
      <c r="F8" s="112" t="s">
        <v>304</v>
      </c>
    </row>
    <row r="9" spans="2:6" ht="14.25" x14ac:dyDescent="0.2">
      <c r="B9" s="52" t="s">
        <v>770</v>
      </c>
      <c r="C9" s="87"/>
      <c r="D9" s="87">
        <v>0.6</v>
      </c>
      <c r="E9" s="87">
        <f t="shared" si="0"/>
        <v>6.8999999999999995</v>
      </c>
      <c r="F9" s="112" t="s">
        <v>745</v>
      </c>
    </row>
    <row r="10" spans="2:6" ht="14.25" x14ac:dyDescent="0.2">
      <c r="B10" s="86" t="s">
        <v>157</v>
      </c>
      <c r="C10" s="87" t="s">
        <v>730</v>
      </c>
      <c r="D10" s="87">
        <v>8.1</v>
      </c>
      <c r="E10" s="87">
        <f t="shared" si="0"/>
        <v>15</v>
      </c>
      <c r="F10" s="112" t="s">
        <v>304</v>
      </c>
    </row>
    <row r="11" spans="2:6" ht="14.25" x14ac:dyDescent="0.2">
      <c r="B11" s="86" t="s">
        <v>274</v>
      </c>
      <c r="C11" s="87"/>
      <c r="D11" s="87">
        <v>0.3</v>
      </c>
      <c r="E11" s="87">
        <f t="shared" si="0"/>
        <v>15.3</v>
      </c>
      <c r="F11" s="112"/>
    </row>
    <row r="12" spans="2:6" ht="14.25" x14ac:dyDescent="0.2">
      <c r="B12" s="15" t="s">
        <v>836</v>
      </c>
      <c r="C12" s="87"/>
      <c r="D12" s="87">
        <v>7.7</v>
      </c>
      <c r="E12" s="87">
        <f t="shared" si="0"/>
        <v>23</v>
      </c>
      <c r="F12" s="112"/>
    </row>
    <row r="13" spans="2:6" ht="14.25" x14ac:dyDescent="0.2">
      <c r="B13" s="95" t="s">
        <v>953</v>
      </c>
      <c r="C13" s="87"/>
      <c r="D13" s="87">
        <v>2.2999999999999998</v>
      </c>
      <c r="E13" s="125">
        <f t="shared" si="0"/>
        <v>25.3</v>
      </c>
      <c r="F13" s="120" t="s">
        <v>775</v>
      </c>
    </row>
    <row r="14" spans="2:6" ht="14.25" x14ac:dyDescent="0.2">
      <c r="B14" s="15" t="s">
        <v>954</v>
      </c>
      <c r="C14" s="87"/>
      <c r="D14" s="87">
        <v>1</v>
      </c>
      <c r="E14" s="87">
        <f t="shared" si="0"/>
        <v>26.3</v>
      </c>
      <c r="F14" s="112" t="s">
        <v>955</v>
      </c>
    </row>
    <row r="15" spans="2:6" ht="14.25" x14ac:dyDescent="0.2">
      <c r="B15" s="86" t="s">
        <v>956</v>
      </c>
      <c r="C15" s="87"/>
      <c r="D15" s="87">
        <v>2.4</v>
      </c>
      <c r="E15" s="87">
        <f t="shared" si="0"/>
        <v>28.7</v>
      </c>
      <c r="F15" s="112" t="s">
        <v>270</v>
      </c>
    </row>
    <row r="16" spans="2:6" ht="14.25" x14ac:dyDescent="0.2">
      <c r="B16" s="86" t="s">
        <v>957</v>
      </c>
      <c r="C16" s="87" t="s">
        <v>958</v>
      </c>
      <c r="D16" s="87">
        <v>1.3</v>
      </c>
      <c r="E16" s="87">
        <f t="shared" si="0"/>
        <v>30</v>
      </c>
      <c r="F16" s="112" t="s">
        <v>304</v>
      </c>
    </row>
    <row r="17" spans="1:6" ht="14.25" x14ac:dyDescent="0.2">
      <c r="B17" s="15" t="s">
        <v>252</v>
      </c>
      <c r="C17" s="87" t="s">
        <v>737</v>
      </c>
      <c r="D17" s="87">
        <v>5.7</v>
      </c>
      <c r="E17" s="87">
        <f t="shared" si="0"/>
        <v>35.700000000000003</v>
      </c>
      <c r="F17" s="112" t="s">
        <v>270</v>
      </c>
    </row>
    <row r="18" spans="1:6" ht="15.75" thickBot="1" x14ac:dyDescent="0.3">
      <c r="B18" s="18" t="s">
        <v>405</v>
      </c>
      <c r="C18" s="93"/>
      <c r="D18" s="93">
        <v>8.5</v>
      </c>
      <c r="E18" s="113">
        <f t="shared" si="0"/>
        <v>44.2</v>
      </c>
      <c r="F18" s="114"/>
    </row>
    <row r="19" spans="1:6" ht="14.25" x14ac:dyDescent="0.2">
      <c r="B19" s="27"/>
      <c r="C19" s="28"/>
      <c r="D19" s="28"/>
      <c r="E19" s="23"/>
    </row>
    <row r="20" spans="1:6" ht="14.25" x14ac:dyDescent="0.2">
      <c r="E20" s="23"/>
      <c r="F20" s="117" t="s">
        <v>949</v>
      </c>
    </row>
    <row r="21" spans="1:6" ht="14.25" x14ac:dyDescent="0.2">
      <c r="E21" s="23"/>
    </row>
    <row r="22" spans="1:6" ht="14.25" x14ac:dyDescent="0.2">
      <c r="E22" s="23"/>
    </row>
    <row r="23" spans="1:6" ht="14.25" x14ac:dyDescent="0.2">
      <c r="E23" s="23"/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A26" s="80"/>
      <c r="E26" s="23"/>
    </row>
    <row r="27" spans="1:6" ht="14.25" x14ac:dyDescent="0.2">
      <c r="A27" s="80"/>
      <c r="E27" s="23"/>
    </row>
    <row r="28" spans="1:6" s="80" customFormat="1" ht="14.25" x14ac:dyDescent="0.2">
      <c r="B28"/>
      <c r="C28" s="1"/>
      <c r="D28" s="1"/>
      <c r="E28" s="23"/>
    </row>
    <row r="29" spans="1:6" s="80" customFormat="1" ht="14.25" x14ac:dyDescent="0.2">
      <c r="B29"/>
      <c r="C29" s="1"/>
      <c r="D29" s="1"/>
      <c r="E29" s="23"/>
    </row>
    <row r="31" spans="1:6" s="80" customFormat="1" x14ac:dyDescent="0.2">
      <c r="A31"/>
      <c r="B31"/>
      <c r="C31" s="1"/>
      <c r="D31" s="1"/>
      <c r="E31" s="1"/>
    </row>
    <row r="32" spans="1:6" s="80" customFormat="1" x14ac:dyDescent="0.2">
      <c r="A32"/>
      <c r="B32"/>
      <c r="C32" s="1"/>
      <c r="D32" s="1"/>
      <c r="E32" s="1"/>
    </row>
    <row r="33" spans="1:5" s="80" customFormat="1" x14ac:dyDescent="0.2">
      <c r="A33"/>
      <c r="B33"/>
      <c r="C33" s="1"/>
      <c r="D33" s="1"/>
      <c r="E33" s="1"/>
    </row>
    <row r="34" spans="1:5" s="80" customFormat="1" x14ac:dyDescent="0.2">
      <c r="A34"/>
      <c r="B34"/>
      <c r="C34" s="1"/>
      <c r="D34" s="1"/>
      <c r="E34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2025&amp;R&amp;"Arial,Gras"&amp;20N°137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1FB69-F04D-41CB-9002-5F12C47768DD}">
  <dimension ref="A1:F40"/>
  <sheetViews>
    <sheetView view="pageBreakPreview" topLeftCell="A9" zoomScale="60" zoomScaleNormal="100" workbookViewId="0">
      <selection activeCell="E24" sqref="E24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740</v>
      </c>
      <c r="D4" s="84">
        <v>0</v>
      </c>
      <c r="E4" s="84">
        <v>0</v>
      </c>
      <c r="F4" s="85"/>
    </row>
    <row r="5" spans="2:6" ht="14.25" x14ac:dyDescent="0.2">
      <c r="B5" s="15" t="s">
        <v>884</v>
      </c>
      <c r="C5" s="87"/>
      <c r="D5" s="87">
        <v>3.4</v>
      </c>
      <c r="E5" s="87">
        <f>SUM(E4+D5)</f>
        <v>3.4</v>
      </c>
      <c r="F5" s="112" t="s">
        <v>304</v>
      </c>
    </row>
    <row r="6" spans="2:6" ht="14.25" x14ac:dyDescent="0.2">
      <c r="B6" s="15" t="s">
        <v>959</v>
      </c>
      <c r="C6" s="87"/>
      <c r="D6" s="87">
        <v>1.1000000000000001</v>
      </c>
      <c r="E6" s="87">
        <f t="shared" ref="E6:E24" si="0">SUM(E5+D6)</f>
        <v>4.5</v>
      </c>
      <c r="F6" s="112"/>
    </row>
    <row r="7" spans="2:6" ht="14.25" x14ac:dyDescent="0.2">
      <c r="B7" s="15" t="s">
        <v>177</v>
      </c>
      <c r="C7" s="87"/>
      <c r="D7" s="87">
        <v>3.3</v>
      </c>
      <c r="E7" s="87">
        <f t="shared" si="0"/>
        <v>7.8</v>
      </c>
      <c r="F7" s="112"/>
    </row>
    <row r="8" spans="2:6" ht="14.25" x14ac:dyDescent="0.2">
      <c r="B8" s="15" t="s">
        <v>960</v>
      </c>
      <c r="C8" s="87" t="s">
        <v>747</v>
      </c>
      <c r="D8" s="87">
        <v>2.6</v>
      </c>
      <c r="E8" s="87">
        <f t="shared" si="0"/>
        <v>10.4</v>
      </c>
      <c r="F8" s="112"/>
    </row>
    <row r="9" spans="2:6" ht="14.25" x14ac:dyDescent="0.2">
      <c r="B9" s="52" t="s">
        <v>164</v>
      </c>
      <c r="C9" s="87" t="s">
        <v>570</v>
      </c>
      <c r="D9" s="87">
        <v>2.7</v>
      </c>
      <c r="E9" s="87">
        <f t="shared" si="0"/>
        <v>13.100000000000001</v>
      </c>
      <c r="F9" s="112"/>
    </row>
    <row r="10" spans="2:6" ht="14.25" x14ac:dyDescent="0.2">
      <c r="B10" s="86" t="s">
        <v>336</v>
      </c>
      <c r="C10" s="87"/>
      <c r="D10" s="87">
        <v>1.5</v>
      </c>
      <c r="E10" s="87">
        <f t="shared" si="0"/>
        <v>14.600000000000001</v>
      </c>
      <c r="F10" s="112" t="s">
        <v>270</v>
      </c>
    </row>
    <row r="11" spans="2:6" ht="14.25" x14ac:dyDescent="0.2">
      <c r="B11" s="86" t="s">
        <v>961</v>
      </c>
      <c r="C11" s="87" t="s">
        <v>725</v>
      </c>
      <c r="D11" s="87">
        <v>6.2</v>
      </c>
      <c r="E11" s="87">
        <f t="shared" si="0"/>
        <v>20.8</v>
      </c>
      <c r="F11" s="112" t="s">
        <v>962</v>
      </c>
    </row>
    <row r="12" spans="2:6" ht="14.25" x14ac:dyDescent="0.2">
      <c r="B12" s="15" t="s">
        <v>963</v>
      </c>
      <c r="C12" s="87" t="s">
        <v>838</v>
      </c>
      <c r="D12" s="87">
        <v>6.2</v>
      </c>
      <c r="E12" s="87">
        <f t="shared" si="0"/>
        <v>27</v>
      </c>
      <c r="F12" s="112"/>
    </row>
    <row r="13" spans="2:6" ht="14.25" x14ac:dyDescent="0.2">
      <c r="B13" s="95" t="s">
        <v>461</v>
      </c>
      <c r="C13" s="87" t="s">
        <v>1</v>
      </c>
      <c r="D13" s="87">
        <v>3</v>
      </c>
      <c r="E13" s="125">
        <f t="shared" si="0"/>
        <v>30</v>
      </c>
      <c r="F13" s="112" t="s">
        <v>964</v>
      </c>
    </row>
    <row r="14" spans="2:6" ht="14.25" x14ac:dyDescent="0.2">
      <c r="B14" s="15" t="s">
        <v>839</v>
      </c>
      <c r="C14" s="87" t="s">
        <v>1</v>
      </c>
      <c r="D14" s="87">
        <v>8.8000000000000007</v>
      </c>
      <c r="E14" s="87">
        <f t="shared" si="0"/>
        <v>38.799999999999997</v>
      </c>
      <c r="F14" s="112"/>
    </row>
    <row r="15" spans="2:6" ht="14.25" x14ac:dyDescent="0.2">
      <c r="B15" s="86" t="s">
        <v>965</v>
      </c>
      <c r="C15" s="87" t="s">
        <v>852</v>
      </c>
      <c r="D15" s="87">
        <v>1.7</v>
      </c>
      <c r="E15" s="87">
        <f t="shared" si="0"/>
        <v>40.5</v>
      </c>
      <c r="F15" s="112" t="s">
        <v>304</v>
      </c>
    </row>
    <row r="16" spans="2:6" ht="14.25" x14ac:dyDescent="0.2">
      <c r="B16" s="86" t="s">
        <v>966</v>
      </c>
      <c r="C16" s="87"/>
      <c r="D16" s="87"/>
      <c r="E16" s="87">
        <f t="shared" si="0"/>
        <v>40.5</v>
      </c>
      <c r="F16" s="112"/>
    </row>
    <row r="17" spans="1:6" ht="14.25" x14ac:dyDescent="0.2">
      <c r="B17" s="15" t="s">
        <v>967</v>
      </c>
      <c r="C17" s="87" t="s">
        <v>968</v>
      </c>
      <c r="D17" s="87">
        <v>9.6</v>
      </c>
      <c r="E17" s="87">
        <f t="shared" si="0"/>
        <v>50.1</v>
      </c>
      <c r="F17" s="112" t="s">
        <v>270</v>
      </c>
    </row>
    <row r="18" spans="1:6" ht="14.25" x14ac:dyDescent="0.2">
      <c r="B18" s="15" t="s">
        <v>969</v>
      </c>
      <c r="C18" s="122" t="s">
        <v>732</v>
      </c>
      <c r="D18" s="122">
        <v>1.2</v>
      </c>
      <c r="E18" s="87">
        <f t="shared" si="0"/>
        <v>51.300000000000004</v>
      </c>
      <c r="F18" s="112" t="s">
        <v>304</v>
      </c>
    </row>
    <row r="19" spans="1:6" ht="14.25" x14ac:dyDescent="0.2">
      <c r="B19" s="15" t="s">
        <v>970</v>
      </c>
      <c r="C19" s="122" t="s">
        <v>31</v>
      </c>
      <c r="D19" s="122">
        <v>1.3</v>
      </c>
      <c r="E19" s="87">
        <f t="shared" si="0"/>
        <v>52.6</v>
      </c>
      <c r="F19" s="127" t="s">
        <v>971</v>
      </c>
    </row>
    <row r="20" spans="1:6" ht="14.25" x14ac:dyDescent="0.2">
      <c r="B20" s="15" t="s">
        <v>972</v>
      </c>
      <c r="C20" s="122"/>
      <c r="D20" s="122">
        <v>2.4</v>
      </c>
      <c r="E20" s="87">
        <f t="shared" si="0"/>
        <v>55</v>
      </c>
      <c r="F20" s="127" t="s">
        <v>270</v>
      </c>
    </row>
    <row r="21" spans="1:6" ht="14.25" x14ac:dyDescent="0.2">
      <c r="B21" s="15" t="s">
        <v>770</v>
      </c>
      <c r="C21" s="122"/>
      <c r="D21" s="122">
        <v>3.3</v>
      </c>
      <c r="E21" s="87">
        <f t="shared" si="0"/>
        <v>58.3</v>
      </c>
      <c r="F21" s="127" t="s">
        <v>973</v>
      </c>
    </row>
    <row r="22" spans="1:6" ht="14.25" x14ac:dyDescent="0.2">
      <c r="B22" s="15" t="s">
        <v>952</v>
      </c>
      <c r="C22" s="122"/>
      <c r="D22" s="122">
        <v>1.2</v>
      </c>
      <c r="E22" s="87">
        <f t="shared" si="0"/>
        <v>59.5</v>
      </c>
      <c r="F22" s="127"/>
    </row>
    <row r="23" spans="1:6" ht="14.25" x14ac:dyDescent="0.2">
      <c r="B23" s="78" t="s">
        <v>974</v>
      </c>
      <c r="C23" s="122"/>
      <c r="D23" s="122">
        <v>1.3</v>
      </c>
      <c r="E23" s="87">
        <f t="shared" si="0"/>
        <v>60.8</v>
      </c>
      <c r="F23" s="127"/>
    </row>
    <row r="24" spans="1:6" ht="15.75" thickBot="1" x14ac:dyDescent="0.3">
      <c r="B24" s="18" t="s">
        <v>405</v>
      </c>
      <c r="C24" s="93"/>
      <c r="D24" s="93">
        <v>3.8</v>
      </c>
      <c r="E24" s="113">
        <f t="shared" si="0"/>
        <v>64.599999999999994</v>
      </c>
      <c r="F24" s="114"/>
    </row>
    <row r="25" spans="1:6" ht="14.25" x14ac:dyDescent="0.2">
      <c r="B25" s="27"/>
      <c r="C25" s="28"/>
      <c r="D25" s="28"/>
      <c r="E25" s="23"/>
    </row>
    <row r="26" spans="1:6" ht="14.25" x14ac:dyDescent="0.2">
      <c r="E26" s="23"/>
      <c r="F26" s="117" t="s">
        <v>975</v>
      </c>
    </row>
    <row r="27" spans="1:6" ht="14.25" x14ac:dyDescent="0.2">
      <c r="E27" s="23"/>
    </row>
    <row r="28" spans="1:6" ht="14.25" x14ac:dyDescent="0.2">
      <c r="E28" s="23"/>
    </row>
    <row r="29" spans="1:6" ht="14.25" x14ac:dyDescent="0.2">
      <c r="E29" s="23"/>
    </row>
    <row r="30" spans="1:6" ht="14.25" x14ac:dyDescent="0.2">
      <c r="E30" s="23"/>
    </row>
    <row r="31" spans="1:6" ht="14.25" x14ac:dyDescent="0.2">
      <c r="E31" s="23"/>
    </row>
    <row r="32" spans="1:6" ht="14.25" x14ac:dyDescent="0.2">
      <c r="A32" s="80"/>
      <c r="E32" s="23"/>
    </row>
    <row r="33" spans="1:5" ht="14.25" x14ac:dyDescent="0.2">
      <c r="A33" s="80"/>
      <c r="E33" s="23"/>
    </row>
    <row r="34" spans="1:5" s="80" customFormat="1" ht="14.25" x14ac:dyDescent="0.2">
      <c r="B34"/>
      <c r="C34" s="1"/>
      <c r="D34" s="1"/>
      <c r="E34" s="23"/>
    </row>
    <row r="35" spans="1:5" s="80" customFormat="1" ht="14.25" x14ac:dyDescent="0.2">
      <c r="B35"/>
      <c r="C35" s="1"/>
      <c r="D35" s="1"/>
      <c r="E35" s="23"/>
    </row>
    <row r="37" spans="1:5" s="80" customFormat="1" x14ac:dyDescent="0.2">
      <c r="A37"/>
      <c r="B37"/>
      <c r="C37" s="1"/>
      <c r="D37" s="1"/>
      <c r="E37" s="1"/>
    </row>
    <row r="38" spans="1:5" s="80" customFormat="1" x14ac:dyDescent="0.2">
      <c r="A38"/>
      <c r="B38"/>
      <c r="C38" s="1"/>
      <c r="D38" s="1"/>
      <c r="E38" s="1"/>
    </row>
    <row r="39" spans="1:5" s="80" customFormat="1" x14ac:dyDescent="0.2">
      <c r="A39"/>
      <c r="B39"/>
      <c r="C39" s="1"/>
      <c r="D39" s="1"/>
      <c r="E39" s="1"/>
    </row>
    <row r="40" spans="1:5" s="80" customFormat="1" x14ac:dyDescent="0.2">
      <c r="A40"/>
      <c r="B40"/>
      <c r="C40" s="1"/>
      <c r="D40" s="1"/>
      <c r="E40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>&amp;C&amp;"Arial,Gras"&amp;14&amp;UUNION CYCLOTOURISTE BERGERACOISE</oddHeader>
    <oddFooter>&amp;L&amp;"Arial,Gras"Maj 2025&amp;R&amp;"Arial,Gras"&amp;20N°138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B7A9C-9E2D-4A55-A241-A035B0800F47}">
  <dimension ref="A1:F37"/>
  <sheetViews>
    <sheetView topLeftCell="B3" zoomScaleNormal="100" workbookViewId="0">
      <selection activeCell="F35" sqref="F35"/>
    </sheetView>
  </sheetViews>
  <sheetFormatPr baseColWidth="10" defaultColWidth="9.140625" defaultRowHeight="12.75" x14ac:dyDescent="0.2"/>
  <cols>
    <col min="1" max="1" width="1.42578125" customWidth="1"/>
    <col min="2" max="2" width="35.7109375" customWidth="1"/>
    <col min="3" max="3" width="13.5703125" style="1" bestFit="1" customWidth="1"/>
    <col min="4" max="5" width="7.7109375" style="1" customWidth="1"/>
    <col min="6" max="6" width="42.7109375" style="80" customWidth="1"/>
    <col min="7" max="7" width="1.5703125" customWidth="1"/>
  </cols>
  <sheetData>
    <row r="1" spans="2:6" ht="15" x14ac:dyDescent="0.2">
      <c r="B1" s="3"/>
      <c r="C1" s="96"/>
      <c r="D1" s="96" t="s">
        <v>7</v>
      </c>
      <c r="E1" s="96" t="s">
        <v>7</v>
      </c>
      <c r="F1" s="97"/>
    </row>
    <row r="2" spans="2:6" ht="15" x14ac:dyDescent="0.2">
      <c r="B2" s="6" t="s">
        <v>8</v>
      </c>
      <c r="C2" s="76" t="s">
        <v>9</v>
      </c>
      <c r="D2" s="76" t="s">
        <v>10</v>
      </c>
      <c r="E2" s="76" t="s">
        <v>11</v>
      </c>
      <c r="F2" s="98" t="s">
        <v>12</v>
      </c>
    </row>
    <row r="3" spans="2:6" ht="15.75" thickBot="1" x14ac:dyDescent="0.25">
      <c r="B3" s="9"/>
      <c r="C3" s="99"/>
      <c r="D3" s="99"/>
      <c r="E3" s="99"/>
      <c r="F3" s="100"/>
    </row>
    <row r="4" spans="2:6" ht="15" x14ac:dyDescent="0.25">
      <c r="B4" s="83" t="s">
        <v>405</v>
      </c>
      <c r="C4" s="84" t="s">
        <v>570</v>
      </c>
      <c r="D4" s="84">
        <v>0</v>
      </c>
      <c r="E4" s="84">
        <v>0</v>
      </c>
      <c r="F4" s="85"/>
    </row>
    <row r="5" spans="2:6" ht="14.25" x14ac:dyDescent="0.2">
      <c r="B5" s="15" t="s">
        <v>848</v>
      </c>
      <c r="C5" s="87"/>
      <c r="D5" s="87">
        <v>3.3</v>
      </c>
      <c r="E5" s="87">
        <f>SUM(E4+D5)</f>
        <v>3.3</v>
      </c>
      <c r="F5" s="112" t="s">
        <v>270</v>
      </c>
    </row>
    <row r="6" spans="2:6" ht="14.25" x14ac:dyDescent="0.2">
      <c r="B6" s="15" t="s">
        <v>849</v>
      </c>
      <c r="C6" s="87"/>
      <c r="D6" s="87">
        <v>1.3</v>
      </c>
      <c r="E6" s="87">
        <f t="shared" ref="E6:E21" si="0">SUM(E5+D6)</f>
        <v>4.5999999999999996</v>
      </c>
      <c r="F6" s="112"/>
    </row>
    <row r="7" spans="2:6" ht="14.25" x14ac:dyDescent="0.2">
      <c r="B7" s="86" t="s">
        <v>652</v>
      </c>
      <c r="C7" s="87" t="s">
        <v>38</v>
      </c>
      <c r="D7" s="87">
        <v>1</v>
      </c>
      <c r="E7" s="87">
        <f t="shared" si="0"/>
        <v>5.6</v>
      </c>
      <c r="F7" s="112" t="s">
        <v>304</v>
      </c>
    </row>
    <row r="8" spans="2:6" ht="14.25" x14ac:dyDescent="0.2">
      <c r="B8" s="52" t="s">
        <v>850</v>
      </c>
      <c r="C8" s="87"/>
      <c r="D8" s="87">
        <v>0.5</v>
      </c>
      <c r="E8" s="87">
        <f t="shared" si="0"/>
        <v>6.1</v>
      </c>
      <c r="F8" s="112" t="s">
        <v>851</v>
      </c>
    </row>
    <row r="9" spans="2:6" ht="14.25" x14ac:dyDescent="0.2">
      <c r="B9" s="15" t="s">
        <v>343</v>
      </c>
      <c r="C9" s="87" t="s">
        <v>852</v>
      </c>
      <c r="D9" s="87">
        <v>2.5</v>
      </c>
      <c r="E9" s="87">
        <f t="shared" si="0"/>
        <v>8.6</v>
      </c>
      <c r="F9" s="112"/>
    </row>
    <row r="10" spans="2:6" ht="14.25" x14ac:dyDescent="0.2">
      <c r="B10" s="86" t="s">
        <v>853</v>
      </c>
      <c r="C10" s="87"/>
      <c r="D10" s="87">
        <v>4.5</v>
      </c>
      <c r="E10" s="87">
        <f t="shared" si="0"/>
        <v>13.1</v>
      </c>
      <c r="F10" s="112" t="s">
        <v>854</v>
      </c>
    </row>
    <row r="11" spans="2:6" ht="14.25" x14ac:dyDescent="0.2">
      <c r="B11" s="86" t="s">
        <v>23</v>
      </c>
      <c r="C11" s="87"/>
      <c r="D11" s="87">
        <v>1.9</v>
      </c>
      <c r="E11" s="87">
        <f t="shared" si="0"/>
        <v>15</v>
      </c>
      <c r="F11" s="112"/>
    </row>
    <row r="12" spans="2:6" ht="14.25" x14ac:dyDescent="0.2">
      <c r="B12" s="15" t="s">
        <v>855</v>
      </c>
      <c r="C12" s="87"/>
      <c r="D12" s="87">
        <v>3</v>
      </c>
      <c r="E12" s="87">
        <f t="shared" si="0"/>
        <v>18</v>
      </c>
      <c r="F12" s="112"/>
    </row>
    <row r="13" spans="2:6" ht="14.25" x14ac:dyDescent="0.2">
      <c r="B13" s="95" t="s">
        <v>856</v>
      </c>
      <c r="C13" s="87"/>
      <c r="D13" s="87">
        <v>2</v>
      </c>
      <c r="E13" s="87">
        <f t="shared" si="0"/>
        <v>20</v>
      </c>
      <c r="F13" s="112" t="s">
        <v>270</v>
      </c>
    </row>
    <row r="14" spans="2:6" ht="14.25" x14ac:dyDescent="0.2">
      <c r="B14" s="15" t="s">
        <v>858</v>
      </c>
      <c r="C14" s="87"/>
      <c r="D14" s="87">
        <v>3.2</v>
      </c>
      <c r="E14" s="87">
        <f t="shared" si="0"/>
        <v>23.2</v>
      </c>
      <c r="F14" s="112" t="s">
        <v>857</v>
      </c>
    </row>
    <row r="15" spans="2:6" ht="14.25" x14ac:dyDescent="0.2">
      <c r="B15" s="86" t="s">
        <v>859</v>
      </c>
      <c r="C15" s="87" t="s">
        <v>308</v>
      </c>
      <c r="D15" s="87">
        <v>5.7</v>
      </c>
      <c r="E15" s="87">
        <f t="shared" si="0"/>
        <v>28.9</v>
      </c>
      <c r="F15" s="112" t="s">
        <v>860</v>
      </c>
    </row>
    <row r="16" spans="2:6" ht="14.25" x14ac:dyDescent="0.2">
      <c r="B16" s="15" t="s">
        <v>853</v>
      </c>
      <c r="C16" s="87"/>
      <c r="D16" s="87">
        <v>6.7</v>
      </c>
      <c r="E16" s="87">
        <f t="shared" si="0"/>
        <v>35.6</v>
      </c>
      <c r="F16" s="112" t="s">
        <v>304</v>
      </c>
    </row>
    <row r="17" spans="1:6" ht="14.25" x14ac:dyDescent="0.2">
      <c r="B17" s="15" t="s">
        <v>704</v>
      </c>
      <c r="C17" s="87"/>
      <c r="D17" s="87">
        <v>2.4</v>
      </c>
      <c r="E17" s="87">
        <f t="shared" si="0"/>
        <v>38</v>
      </c>
      <c r="F17" s="112"/>
    </row>
    <row r="18" spans="1:6" ht="14.25" x14ac:dyDescent="0.2">
      <c r="B18" s="15" t="s">
        <v>251</v>
      </c>
      <c r="C18" s="87"/>
      <c r="D18" s="87">
        <v>3</v>
      </c>
      <c r="E18" s="87">
        <f t="shared" si="0"/>
        <v>41</v>
      </c>
      <c r="F18" s="112" t="s">
        <v>304</v>
      </c>
    </row>
    <row r="19" spans="1:6" ht="14.25" x14ac:dyDescent="0.2">
      <c r="B19" s="15" t="s">
        <v>252</v>
      </c>
      <c r="C19" s="87"/>
      <c r="D19" s="87">
        <v>2.2000000000000002</v>
      </c>
      <c r="E19" s="87">
        <f t="shared" si="0"/>
        <v>43.2</v>
      </c>
      <c r="F19" s="112"/>
    </row>
    <row r="20" spans="1:6" ht="14.25" x14ac:dyDescent="0.2">
      <c r="B20" s="15" t="s">
        <v>699</v>
      </c>
      <c r="C20" s="87"/>
      <c r="D20" s="87">
        <v>6.3</v>
      </c>
      <c r="E20" s="87">
        <f t="shared" si="0"/>
        <v>49.5</v>
      </c>
      <c r="F20" s="112"/>
    </row>
    <row r="21" spans="1:6" ht="15.75" thickBot="1" x14ac:dyDescent="0.3">
      <c r="B21" s="92" t="s">
        <v>405</v>
      </c>
      <c r="C21" s="93"/>
      <c r="D21" s="93">
        <v>1.3</v>
      </c>
      <c r="E21" s="113">
        <f t="shared" si="0"/>
        <v>50.8</v>
      </c>
      <c r="F21" s="114"/>
    </row>
    <row r="22" spans="1:6" ht="14.25" x14ac:dyDescent="0.2">
      <c r="B22" s="27"/>
      <c r="C22" s="28"/>
      <c r="D22" s="28"/>
      <c r="E22" s="23"/>
    </row>
    <row r="23" spans="1:6" ht="14.25" x14ac:dyDescent="0.2">
      <c r="E23" s="23"/>
      <c r="F23" s="117" t="s">
        <v>861</v>
      </c>
    </row>
    <row r="24" spans="1:6" ht="14.25" x14ac:dyDescent="0.2">
      <c r="E24" s="23"/>
    </row>
    <row r="25" spans="1:6" ht="14.25" x14ac:dyDescent="0.2">
      <c r="E25" s="23"/>
    </row>
    <row r="26" spans="1:6" ht="14.25" x14ac:dyDescent="0.2">
      <c r="E26" s="23"/>
    </row>
    <row r="27" spans="1:6" ht="14.25" x14ac:dyDescent="0.2">
      <c r="E27" s="23"/>
    </row>
    <row r="28" spans="1:6" ht="14.25" x14ac:dyDescent="0.2">
      <c r="E28" s="23"/>
    </row>
    <row r="29" spans="1:6" ht="14.25" x14ac:dyDescent="0.2">
      <c r="A29" s="80"/>
      <c r="E29" s="23"/>
    </row>
    <row r="30" spans="1:6" ht="14.25" x14ac:dyDescent="0.2">
      <c r="A30" s="80"/>
      <c r="E30" s="23"/>
    </row>
    <row r="31" spans="1:6" ht="14.25" x14ac:dyDescent="0.2">
      <c r="A31" s="80"/>
      <c r="E31" s="23"/>
    </row>
    <row r="32" spans="1:6" ht="14.25" x14ac:dyDescent="0.2">
      <c r="A32" s="80"/>
      <c r="E32" s="23"/>
    </row>
    <row r="34" spans="1:5" s="80" customFormat="1" x14ac:dyDescent="0.2">
      <c r="A34"/>
      <c r="B34"/>
      <c r="C34" s="1"/>
      <c r="D34" s="1"/>
      <c r="E34" s="1"/>
    </row>
    <row r="35" spans="1:5" s="80" customFormat="1" x14ac:dyDescent="0.2">
      <c r="A35"/>
      <c r="B35"/>
      <c r="C35" s="1"/>
      <c r="D35" s="1"/>
      <c r="E35" s="1"/>
    </row>
    <row r="36" spans="1:5" s="80" customFormat="1" x14ac:dyDescent="0.2">
      <c r="A36"/>
      <c r="B36"/>
      <c r="C36" s="1"/>
      <c r="D36" s="1"/>
      <c r="E36" s="1"/>
    </row>
    <row r="37" spans="1:5" s="80" customFormat="1" x14ac:dyDescent="0.2">
      <c r="A37"/>
      <c r="B37"/>
      <c r="C37" s="1"/>
      <c r="D37" s="1"/>
      <c r="E37" s="1"/>
    </row>
  </sheetData>
  <sheetProtection selectLockedCells="1" selectUnlockedCells="1"/>
  <printOptions horizontalCentered="1"/>
  <pageMargins left="0" right="0" top="0.98425196850393704" bottom="0.74803149606299213" header="0.31496062992125984" footer="0.31496062992125984"/>
  <pageSetup paperSize="9" scale="94" firstPageNumber="0" orientation="portrait" r:id="rId1"/>
  <headerFooter alignWithMargins="0">
    <oddHeader xml:space="preserve">&amp;C&amp;"Arial,Gras"&amp;14&amp;UUNION CYCLOTOURISTE BERGERACOISE&amp;R&amp;"Times New Roman,Gras"&amp;16 </oddHeader>
    <oddFooter>&amp;L&amp;"Arial,Gras"Maj 2025&amp;R&amp;"Arial,Gras"&amp;20N°139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50</vt:i4>
      </vt:variant>
      <vt:variant>
        <vt:lpstr>Plages nommées</vt:lpstr>
      </vt:variant>
      <vt:variant>
        <vt:i4>69</vt:i4>
      </vt:variant>
    </vt:vector>
  </HeadingPairs>
  <TitlesOfParts>
    <vt:vector size="119" baseType="lpstr">
      <vt:lpstr>N°101-101 bis</vt:lpstr>
      <vt:lpstr>N°102</vt:lpstr>
      <vt:lpstr>N°102bis</vt:lpstr>
      <vt:lpstr>N°103-103bis</vt:lpstr>
      <vt:lpstr>N°104</vt:lpstr>
      <vt:lpstr>N°104bis</vt:lpstr>
      <vt:lpstr>N°105-105bis</vt:lpstr>
      <vt:lpstr>N°106-106bis</vt:lpstr>
      <vt:lpstr>N°107-107bis  </vt:lpstr>
      <vt:lpstr>N°108-108bis  </vt:lpstr>
      <vt:lpstr>N°109-109bis   </vt:lpstr>
      <vt:lpstr>N°110-110bis </vt:lpstr>
      <vt:lpstr>N°111</vt:lpstr>
      <vt:lpstr>N°111bis</vt:lpstr>
      <vt:lpstr>N°112</vt:lpstr>
      <vt:lpstr>N°112bis</vt:lpstr>
      <vt:lpstr>N°113</vt:lpstr>
      <vt:lpstr>N°113 bis</vt:lpstr>
      <vt:lpstr>N°114</vt:lpstr>
      <vt:lpstr>N°114 bis</vt:lpstr>
      <vt:lpstr>N°115</vt:lpstr>
      <vt:lpstr>N°115 bis</vt:lpstr>
      <vt:lpstr>N°116</vt:lpstr>
      <vt:lpstr>N°116 bis</vt:lpstr>
      <vt:lpstr>N°117</vt:lpstr>
      <vt:lpstr>N°117bis</vt:lpstr>
      <vt:lpstr>N°118</vt:lpstr>
      <vt:lpstr>N°118 bis</vt:lpstr>
      <vt:lpstr>N°119</vt:lpstr>
      <vt:lpstr>N°119 bis</vt:lpstr>
      <vt:lpstr>N°120</vt:lpstr>
      <vt:lpstr>N°121</vt:lpstr>
      <vt:lpstr>N°122</vt:lpstr>
      <vt:lpstr>N°123</vt:lpstr>
      <vt:lpstr>N°124</vt:lpstr>
      <vt:lpstr>N°125</vt:lpstr>
      <vt:lpstr>N°126</vt:lpstr>
      <vt:lpstr>N°127</vt:lpstr>
      <vt:lpstr>N°128</vt:lpstr>
      <vt:lpstr>N°129</vt:lpstr>
      <vt:lpstr>N°130</vt:lpstr>
      <vt:lpstr>N°131</vt:lpstr>
      <vt:lpstr>N°132</vt:lpstr>
      <vt:lpstr>N°133</vt:lpstr>
      <vt:lpstr>N°134</vt:lpstr>
      <vt:lpstr>N°135</vt:lpstr>
      <vt:lpstr>N°136</vt:lpstr>
      <vt:lpstr>N°137</vt:lpstr>
      <vt:lpstr>N°138</vt:lpstr>
      <vt:lpstr>N°139</vt:lpstr>
      <vt:lpstr>N°117!Excel_BuiltIn_Print_Area</vt:lpstr>
      <vt:lpstr>N°117bis!Excel_BuiltIn_Print_Area</vt:lpstr>
      <vt:lpstr>N°118!Excel_BuiltIn_Print_Area</vt:lpstr>
      <vt:lpstr>'N°118 bis'!Excel_BuiltIn_Print_Area</vt:lpstr>
      <vt:lpstr>N°119!Excel_BuiltIn_Print_Area</vt:lpstr>
      <vt:lpstr>'N°119 bis'!Excel_BuiltIn_Print_Area</vt:lpstr>
      <vt:lpstr>N°120!Excel_BuiltIn_Print_Area</vt:lpstr>
      <vt:lpstr>N°121!Excel_BuiltIn_Print_Area</vt:lpstr>
      <vt:lpstr>N°122!Excel_BuiltIn_Print_Area</vt:lpstr>
      <vt:lpstr>N°123!Excel_BuiltIn_Print_Area</vt:lpstr>
      <vt:lpstr>N°124!Excel_BuiltIn_Print_Area</vt:lpstr>
      <vt:lpstr>N°125!Excel_BuiltIn_Print_Area</vt:lpstr>
      <vt:lpstr>N°126!Excel_BuiltIn_Print_Area</vt:lpstr>
      <vt:lpstr>N°127!Excel_BuiltIn_Print_Area</vt:lpstr>
      <vt:lpstr>N°128!Excel_BuiltIn_Print_Area</vt:lpstr>
      <vt:lpstr>N°129!Excel_BuiltIn_Print_Area</vt:lpstr>
      <vt:lpstr>N°130!Excel_BuiltIn_Print_Area</vt:lpstr>
      <vt:lpstr>N°131!Excel_BuiltIn_Print_Area</vt:lpstr>
      <vt:lpstr>N°132!Excel_BuiltIn_Print_Area</vt:lpstr>
      <vt:lpstr>N°133!Excel_BuiltIn_Print_Area</vt:lpstr>
      <vt:lpstr>N°134!Excel_BuiltIn_Print_Area</vt:lpstr>
      <vt:lpstr>N°135!Excel_BuiltIn_Print_Area</vt:lpstr>
      <vt:lpstr>N°136!Excel_BuiltIn_Print_Area</vt:lpstr>
      <vt:lpstr>N°137!Excel_BuiltIn_Print_Area</vt:lpstr>
      <vt:lpstr>N°138!Excel_BuiltIn_Print_Area</vt:lpstr>
      <vt:lpstr>N°139!Excel_BuiltIn_Print_Area</vt:lpstr>
      <vt:lpstr>'N°101-101 bis'!Zone_d_impression</vt:lpstr>
      <vt:lpstr>N°102bis!Zone_d_impression</vt:lpstr>
      <vt:lpstr>'N°103-103bis'!Zone_d_impression</vt:lpstr>
      <vt:lpstr>N°104!Zone_d_impression</vt:lpstr>
      <vt:lpstr>N°104bis!Zone_d_impression</vt:lpstr>
      <vt:lpstr>'N°105-105bis'!Zone_d_impression</vt:lpstr>
      <vt:lpstr>N°111!Zone_d_impression</vt:lpstr>
      <vt:lpstr>N°111bis!Zone_d_impression</vt:lpstr>
      <vt:lpstr>N°112!Zone_d_impression</vt:lpstr>
      <vt:lpstr>N°112bis!Zone_d_impression</vt:lpstr>
      <vt:lpstr>N°113!Zone_d_impression</vt:lpstr>
      <vt:lpstr>'N°113 bis'!Zone_d_impression</vt:lpstr>
      <vt:lpstr>N°114!Zone_d_impression</vt:lpstr>
      <vt:lpstr>'N°114 bis'!Zone_d_impression</vt:lpstr>
      <vt:lpstr>N°115!Zone_d_impression</vt:lpstr>
      <vt:lpstr>N°116!Zone_d_impression</vt:lpstr>
      <vt:lpstr>'N°116 bis'!Zone_d_impression</vt:lpstr>
      <vt:lpstr>N°117!Zone_d_impression</vt:lpstr>
      <vt:lpstr>N°117bis!Zone_d_impression</vt:lpstr>
      <vt:lpstr>N°118!Zone_d_impression</vt:lpstr>
      <vt:lpstr>'N°118 bis'!Zone_d_impression</vt:lpstr>
      <vt:lpstr>N°119!Zone_d_impression</vt:lpstr>
      <vt:lpstr>'N°119 bis'!Zone_d_impression</vt:lpstr>
      <vt:lpstr>N°120!Zone_d_impression</vt:lpstr>
      <vt:lpstr>N°121!Zone_d_impression</vt:lpstr>
      <vt:lpstr>N°122!Zone_d_impression</vt:lpstr>
      <vt:lpstr>N°123!Zone_d_impression</vt:lpstr>
      <vt:lpstr>N°124!Zone_d_impression</vt:lpstr>
      <vt:lpstr>N°125!Zone_d_impression</vt:lpstr>
      <vt:lpstr>N°126!Zone_d_impression</vt:lpstr>
      <vt:lpstr>N°127!Zone_d_impression</vt:lpstr>
      <vt:lpstr>N°128!Zone_d_impression</vt:lpstr>
      <vt:lpstr>N°129!Zone_d_impression</vt:lpstr>
      <vt:lpstr>N°130!Zone_d_impression</vt:lpstr>
      <vt:lpstr>N°131!Zone_d_impression</vt:lpstr>
      <vt:lpstr>N°132!Zone_d_impression</vt:lpstr>
      <vt:lpstr>N°133!Zone_d_impression</vt:lpstr>
      <vt:lpstr>N°134!Zone_d_impression</vt:lpstr>
      <vt:lpstr>N°135!Zone_d_impression</vt:lpstr>
      <vt:lpstr>N°136!Zone_d_impression</vt:lpstr>
      <vt:lpstr>N°137!Zone_d_impression</vt:lpstr>
      <vt:lpstr>N°138!Zone_d_impression</vt:lpstr>
      <vt:lpstr>N°139!Zone_d_impression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Alain JONIN</cp:lastModifiedBy>
  <cp:lastPrinted>2025-12-04T18:04:45Z</cp:lastPrinted>
  <dcterms:created xsi:type="dcterms:W3CDTF">2024-01-18T16:19:41Z</dcterms:created>
  <dcterms:modified xsi:type="dcterms:W3CDTF">2025-12-04T18:06:06Z</dcterms:modified>
</cp:coreProperties>
</file>